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-\Desktop\"/>
    </mc:Choice>
  </mc:AlternateContent>
  <xr:revisionPtr revIDLastSave="0" documentId="8_{92F4E36B-5347-4208-B305-A6485AD71B4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ФИТИНГИ НПВХ" sheetId="1" r:id="rId1"/>
    <sheet name="Трубы НПВХ" sheetId="2" r:id="rId2"/>
  </sheets>
  <externalReferences>
    <externalReference r:id="rId3"/>
  </externalReferences>
  <definedNames>
    <definedName name="_xlnm._FilterDatabase" localSheetId="1" hidden="1">'Трубы НПВХ'!$A$5:$AW$57</definedName>
    <definedName name="_xlnm._FilterDatabase" localSheetId="0" hidden="1">'ФИТИНГИ НПВХ'!$A$7:$IT$553</definedName>
    <definedName name="_xlnm.Print_Area" localSheetId="1">'Трубы НПВХ'!$A$1:$I$57</definedName>
    <definedName name="_xlnm.Print_Area" localSheetId="0">'ФИТИНГИ НПВХ'!$A$1:$G$553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6" i="1" l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33" i="1"/>
  <c r="F532" i="1"/>
  <c r="F531" i="1"/>
  <c r="F530" i="1"/>
  <c r="F529" i="1"/>
  <c r="F528" i="1"/>
  <c r="F527" i="1"/>
  <c r="F526" i="1"/>
  <c r="F525" i="1"/>
  <c r="F524" i="1"/>
  <c r="F522" i="1"/>
  <c r="F521" i="1"/>
  <c r="F535" i="1"/>
  <c r="F505" i="1"/>
  <c r="F504" i="1"/>
  <c r="F503" i="1"/>
  <c r="F502" i="1"/>
  <c r="F501" i="1"/>
  <c r="F500" i="1"/>
  <c r="F498" i="1"/>
  <c r="F497" i="1"/>
  <c r="F496" i="1"/>
  <c r="F495" i="1"/>
  <c r="F494" i="1"/>
  <c r="F493" i="1"/>
  <c r="F438" i="1"/>
  <c r="F439" i="1"/>
  <c r="F440" i="1"/>
  <c r="F441" i="1"/>
  <c r="F425" i="1"/>
  <c r="F424" i="1"/>
  <c r="F423" i="1"/>
  <c r="F422" i="1"/>
  <c r="F421" i="1"/>
  <c r="F420" i="1"/>
  <c r="F419" i="1"/>
  <c r="F418" i="1"/>
  <c r="F417" i="1"/>
  <c r="F437" i="1"/>
  <c r="F442" i="1"/>
  <c r="F443" i="1"/>
  <c r="F444" i="1"/>
  <c r="F445" i="1"/>
  <c r="F428" i="1"/>
  <c r="F429" i="1"/>
  <c r="F430" i="1"/>
  <c r="F431" i="1"/>
  <c r="F432" i="1"/>
  <c r="F433" i="1"/>
  <c r="F434" i="1"/>
  <c r="F435" i="1"/>
  <c r="F415" i="1"/>
  <c r="F414" i="1"/>
  <c r="F413" i="1"/>
  <c r="F412" i="1"/>
  <c r="F411" i="1"/>
  <c r="F410" i="1"/>
  <c r="F409" i="1"/>
  <c r="F408" i="1"/>
  <c r="F407" i="1"/>
  <c r="F398" i="1"/>
  <c r="F399" i="1"/>
  <c r="F400" i="1"/>
  <c r="F401" i="1"/>
  <c r="F391" i="1"/>
  <c r="F392" i="1"/>
  <c r="F393" i="1"/>
  <c r="F394" i="1"/>
  <c r="F395" i="1"/>
  <c r="F381" i="1"/>
  <c r="F382" i="1"/>
  <c r="F383" i="1"/>
  <c r="F384" i="1"/>
  <c r="F385" i="1"/>
  <c r="F386" i="1"/>
  <c r="F387" i="1"/>
  <c r="F388" i="1"/>
  <c r="G315" i="1"/>
  <c r="G320" i="1"/>
  <c r="G325" i="1"/>
  <c r="G330" i="1"/>
  <c r="G332" i="1"/>
  <c r="G334" i="1"/>
  <c r="G336" i="1"/>
  <c r="G338" i="1"/>
  <c r="G339" i="1"/>
  <c r="G340" i="1"/>
  <c r="G341" i="1"/>
  <c r="G342" i="1"/>
  <c r="G343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F307" i="1" l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04" i="1"/>
  <c r="F303" i="1"/>
  <c r="F302" i="1"/>
  <c r="F301" i="1"/>
  <c r="F300" i="1"/>
  <c r="F299" i="1"/>
  <c r="F298" i="1"/>
  <c r="F297" i="1"/>
  <c r="F296" i="1"/>
  <c r="F280" i="1"/>
  <c r="F281" i="1"/>
  <c r="F282" i="1"/>
  <c r="F283" i="1"/>
  <c r="F260" i="1"/>
  <c r="F261" i="1"/>
  <c r="F262" i="1"/>
  <c r="F263" i="1"/>
  <c r="F257" i="1"/>
  <c r="F256" i="1"/>
  <c r="F255" i="1"/>
  <c r="F254" i="1"/>
  <c r="F253" i="1"/>
  <c r="F252" i="1"/>
  <c r="F240" i="1"/>
  <c r="F239" i="1"/>
  <c r="F238" i="1"/>
  <c r="F237" i="1"/>
  <c r="F236" i="1"/>
  <c r="F235" i="1"/>
  <c r="F234" i="1"/>
  <c r="F233" i="1"/>
  <c r="F232" i="1"/>
  <c r="F243" i="1"/>
  <c r="F244" i="1"/>
  <c r="F245" i="1"/>
  <c r="F246" i="1"/>
  <c r="F223" i="1"/>
  <c r="F224" i="1"/>
  <c r="F225" i="1"/>
  <c r="F226" i="1"/>
  <c r="F213" i="1"/>
  <c r="F214" i="1"/>
  <c r="F215" i="1"/>
  <c r="F216" i="1"/>
  <c r="F217" i="1"/>
  <c r="F218" i="1"/>
  <c r="F219" i="1"/>
  <c r="F220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3" i="1"/>
  <c r="F194" i="1"/>
  <c r="F195" i="1"/>
  <c r="F196" i="1"/>
  <c r="F197" i="1"/>
  <c r="F198" i="1"/>
  <c r="F200" i="1"/>
  <c r="F201" i="1"/>
  <c r="F202" i="1"/>
  <c r="F203" i="1"/>
  <c r="F206" i="1"/>
  <c r="F205" i="1"/>
  <c r="F204" i="1"/>
  <c r="F210" i="1"/>
  <c r="F209" i="1"/>
  <c r="F208" i="1"/>
  <c r="F177" i="1"/>
  <c r="F158" i="1"/>
  <c r="F159" i="1"/>
  <c r="F160" i="1"/>
  <c r="F161" i="1"/>
  <c r="F140" i="1"/>
  <c r="F141" i="1"/>
  <c r="F142" i="1"/>
  <c r="F143" i="1"/>
  <c r="F102" i="1"/>
  <c r="F103" i="1"/>
  <c r="F104" i="1"/>
  <c r="F105" i="1"/>
  <c r="F106" i="1"/>
  <c r="F107" i="1"/>
  <c r="F108" i="1"/>
  <c r="F109" i="1"/>
  <c r="F82" i="1"/>
  <c r="F83" i="1"/>
  <c r="F84" i="1"/>
  <c r="F81" i="1"/>
  <c r="F85" i="1"/>
  <c r="F69" i="1"/>
  <c r="F70" i="1"/>
  <c r="F71" i="1"/>
  <c r="F68" i="1"/>
  <c r="F72" i="1"/>
  <c r="F49" i="1"/>
  <c r="F50" i="1"/>
  <c r="F51" i="1"/>
  <c r="F48" i="1"/>
  <c r="F52" i="1"/>
  <c r="F29" i="1"/>
  <c r="F30" i="1"/>
  <c r="F31" i="1"/>
  <c r="F28" i="1"/>
  <c r="F32" i="1"/>
  <c r="F9" i="1"/>
  <c r="F10" i="1"/>
  <c r="F11" i="1"/>
  <c r="F12" i="1"/>
  <c r="F57" i="2" l="1"/>
  <c r="F56" i="2"/>
  <c r="F55" i="2"/>
  <c r="F54" i="2"/>
  <c r="F37" i="2"/>
  <c r="F36" i="2"/>
  <c r="F35" i="2"/>
  <c r="F34" i="2"/>
  <c r="F33" i="2"/>
  <c r="F19" i="2"/>
  <c r="F18" i="2"/>
  <c r="F17" i="2"/>
  <c r="F16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2" i="2"/>
  <c r="F31" i="2"/>
  <c r="F30" i="2"/>
  <c r="F29" i="2"/>
  <c r="F28" i="2"/>
  <c r="F27" i="2"/>
  <c r="F26" i="2"/>
  <c r="F25" i="2"/>
  <c r="F24" i="2"/>
  <c r="F23" i="2"/>
  <c r="F22" i="2"/>
  <c r="F21" i="2"/>
  <c r="F15" i="2"/>
  <c r="F14" i="2"/>
  <c r="F13" i="2"/>
  <c r="F12" i="2"/>
  <c r="F11" i="2"/>
  <c r="F10" i="2"/>
  <c r="F9" i="2"/>
  <c r="F8" i="2"/>
  <c r="F7" i="2"/>
  <c r="F6" i="2"/>
  <c r="F515" i="1" l="1"/>
  <c r="F516" i="1"/>
  <c r="F517" i="1"/>
  <c r="F518" i="1"/>
  <c r="F519" i="1"/>
  <c r="F514" i="1"/>
  <c r="F508" i="1"/>
  <c r="F509" i="1"/>
  <c r="F510" i="1"/>
  <c r="F511" i="1"/>
  <c r="F512" i="1"/>
  <c r="F507" i="1"/>
  <c r="F484" i="1"/>
  <c r="F485" i="1"/>
  <c r="F486" i="1"/>
  <c r="F487" i="1"/>
  <c r="F488" i="1"/>
  <c r="F489" i="1"/>
  <c r="F490" i="1"/>
  <c r="F491" i="1"/>
  <c r="F483" i="1"/>
  <c r="F474" i="1"/>
  <c r="F475" i="1"/>
  <c r="F476" i="1"/>
  <c r="F477" i="1"/>
  <c r="F478" i="1"/>
  <c r="F479" i="1"/>
  <c r="F480" i="1"/>
  <c r="F481" i="1"/>
  <c r="F473" i="1"/>
  <c r="F469" i="1"/>
  <c r="F470" i="1"/>
  <c r="F471" i="1"/>
  <c r="F468" i="1"/>
  <c r="F461" i="1"/>
  <c r="F462" i="1"/>
  <c r="F463" i="1"/>
  <c r="F464" i="1"/>
  <c r="F465" i="1"/>
  <c r="F466" i="1"/>
  <c r="F460" i="1"/>
  <c r="F456" i="1"/>
  <c r="F457" i="1"/>
  <c r="F458" i="1"/>
  <c r="F455" i="1"/>
  <c r="F448" i="1"/>
  <c r="F449" i="1"/>
  <c r="F450" i="1"/>
  <c r="F451" i="1"/>
  <c r="F452" i="1"/>
  <c r="F453" i="1"/>
  <c r="F447" i="1"/>
  <c r="F427" i="1"/>
  <c r="F402" i="1"/>
  <c r="F403" i="1"/>
  <c r="F404" i="1"/>
  <c r="F405" i="1"/>
  <c r="F397" i="1"/>
  <c r="F390" i="1"/>
  <c r="F380" i="1"/>
  <c r="F306" i="1"/>
  <c r="F284" i="1"/>
  <c r="F285" i="1"/>
  <c r="F286" i="1"/>
  <c r="F287" i="1"/>
  <c r="F288" i="1"/>
  <c r="F289" i="1"/>
  <c r="F290" i="1"/>
  <c r="F291" i="1"/>
  <c r="F292" i="1"/>
  <c r="F293" i="1"/>
  <c r="F294" i="1"/>
  <c r="F279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59" i="1"/>
  <c r="F247" i="1"/>
  <c r="F248" i="1"/>
  <c r="F249" i="1"/>
  <c r="F250" i="1"/>
  <c r="F242" i="1"/>
  <c r="F227" i="1"/>
  <c r="F228" i="1"/>
  <c r="F229" i="1"/>
  <c r="F230" i="1"/>
  <c r="F222" i="1"/>
  <c r="F212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57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3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01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73" i="1"/>
  <c r="F74" i="1"/>
  <c r="F75" i="1"/>
  <c r="F76" i="1"/>
  <c r="F77" i="1"/>
  <c r="F78" i="1"/>
  <c r="F79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8" i="1"/>
  <c r="G145" i="1"/>
</calcChain>
</file>

<file path=xl/sharedStrings.xml><?xml version="1.0" encoding="utf-8"?>
<sst xmlns="http://schemas.openxmlformats.org/spreadsheetml/2006/main" count="1944" uniqueCount="1151">
  <si>
    <t>Артикул</t>
  </si>
  <si>
    <t>AEY050</t>
  </si>
  <si>
    <t>Угол клеевой 45° d50 PVC-UH PN16 AGVANA</t>
  </si>
  <si>
    <t>шт</t>
  </si>
  <si>
    <t>AEY063</t>
  </si>
  <si>
    <t>Угол клеевой 45° d63 PVC-UH PN16 AGVANA</t>
  </si>
  <si>
    <t>AEY075</t>
  </si>
  <si>
    <t>Угол клеевой 45° d75 PVC-UH PN16 AGVANA</t>
  </si>
  <si>
    <t>AEY090</t>
  </si>
  <si>
    <t>Угол клеевой 45° d90 PVC-UH PN16 AGVANA</t>
  </si>
  <si>
    <t>AEY110</t>
  </si>
  <si>
    <t>Угол клеевой 45° d110 PVC-UH PN16 AGVANA</t>
  </si>
  <si>
    <t>AEY125</t>
  </si>
  <si>
    <t>Угол клеевой 45° d125 PVC-UH PN16 AGVANA</t>
  </si>
  <si>
    <t>AEY140</t>
  </si>
  <si>
    <t>Угол клеевой 45° d140 PVC-UH PN16 AGVANA</t>
  </si>
  <si>
    <t>AEY160</t>
  </si>
  <si>
    <t>Угол клеевой 45° d160 PVC-UH PN16 AGVANA</t>
  </si>
  <si>
    <t>AEY225</t>
  </si>
  <si>
    <t>Угол клеевой 45° d225 PVC-UH AGVANA</t>
  </si>
  <si>
    <t>AEY250</t>
  </si>
  <si>
    <t>Угол клеевой 45° d250 PVC-UH AGVANA</t>
  </si>
  <si>
    <t>AEY280</t>
  </si>
  <si>
    <t>Угол клеевой 45° d280 PVC-UH AGVANA</t>
  </si>
  <si>
    <t>AEY315</t>
  </si>
  <si>
    <t>Угол клеевой 45° d315 PVC-UH AGVANA</t>
  </si>
  <si>
    <t>AEY355</t>
  </si>
  <si>
    <t>Угол клеевой 45° d355 PVC-UH AGVANA</t>
  </si>
  <si>
    <t>AEY400</t>
  </si>
  <si>
    <t>Угол клеевой 45° d400 PVC-UH AGVANA</t>
  </si>
  <si>
    <t>AEL050</t>
  </si>
  <si>
    <t>Угол клеевой 90° d50 PVC-UH PN16 AGVANA</t>
  </si>
  <si>
    <t>AEL063</t>
  </si>
  <si>
    <t>Угол клеевой 90° d63 PVC-UH PN16 AGVANA</t>
  </si>
  <si>
    <t>AEL075</t>
  </si>
  <si>
    <t>Угол клеевой 90° d75 PVC-UH PN16 AGVANA</t>
  </si>
  <si>
    <t>AEL090</t>
  </si>
  <si>
    <t>Угол клеевой 90° d90 PVC-UH PN16 AGVANA</t>
  </si>
  <si>
    <t>AEL110</t>
  </si>
  <si>
    <t>Угол клеевой 90° d110 PVC-UH PN16 AGVANA</t>
  </si>
  <si>
    <t>AEL125</t>
  </si>
  <si>
    <t>Угол клеевой 90° d125 PVC-UH PN16 AGVANA</t>
  </si>
  <si>
    <t>AEL140</t>
  </si>
  <si>
    <t>Угол клеевой 90° d140 PVC-UH PN16 AGVANA</t>
  </si>
  <si>
    <t>AEL160</t>
  </si>
  <si>
    <t>Угол клеевой 90° d160 PVC-UH PN16 AGVANA</t>
  </si>
  <si>
    <t>AEL225</t>
  </si>
  <si>
    <t>Угол клеевой 90° d225 PVC-UH AGVANA</t>
  </si>
  <si>
    <t>AEL250</t>
  </si>
  <si>
    <t>Угол клеевой 90° d250 PVC-UH AGVANA</t>
  </si>
  <si>
    <t>AEL280</t>
  </si>
  <si>
    <t>Угол клеевой 90° d280 PVC-UH AGVANA</t>
  </si>
  <si>
    <t>AEL315</t>
  </si>
  <si>
    <t>Угол клеевой 90° d315 PVC-UH AGVANA</t>
  </si>
  <si>
    <t>AEL355</t>
  </si>
  <si>
    <t>Угол клеевой 90° d355 PVC-UH AGVANA</t>
  </si>
  <si>
    <t>AEL400</t>
  </si>
  <si>
    <t>Угол клеевой 90° d400 PVC-UH AGVANA</t>
  </si>
  <si>
    <t>ACA050</t>
  </si>
  <si>
    <t>Заглушка клеевая d50 PVC-UH PN16 AGVANA</t>
  </si>
  <si>
    <t>ACA063</t>
  </si>
  <si>
    <t>Заглушка клеевая d63 PVC-UH PN16 AGVANA</t>
  </si>
  <si>
    <t>ACA075</t>
  </si>
  <si>
    <t>Заглушка клеевая d75 PVC-UH PN16 AGVANA</t>
  </si>
  <si>
    <t>ACA090</t>
  </si>
  <si>
    <t>Заглушка клеевая d90 PVC-UH PN16 AGVANA</t>
  </si>
  <si>
    <t>ACA110</t>
  </si>
  <si>
    <t>Заглушка клеевая d110 PVC-UH PN16 AGVANA</t>
  </si>
  <si>
    <t>ACA125</t>
  </si>
  <si>
    <t>Заглушка клеевая d125 PVC-UH PN16 AGVANA</t>
  </si>
  <si>
    <t>ACA140</t>
  </si>
  <si>
    <t>Заглушка клеевая d140 PVC-UH AGVANA</t>
  </si>
  <si>
    <t>ACA160</t>
  </si>
  <si>
    <t>Заглушка клеевая d160 PVC-UH AGVANA</t>
  </si>
  <si>
    <t>ACA225</t>
  </si>
  <si>
    <t>Заглушка клеевая d225 PVC-UH AGVANA</t>
  </si>
  <si>
    <t>ACA250</t>
  </si>
  <si>
    <t>Заглушка клеевая d250 PVC-UH AGVANA</t>
  </si>
  <si>
    <t>ACA280</t>
  </si>
  <si>
    <t>Заглушка клеевая d280 PVC-UH AGVANA</t>
  </si>
  <si>
    <t>ACA315</t>
  </si>
  <si>
    <t>Заглушка клеевая d315 PVC-UH AGVANA</t>
  </si>
  <si>
    <t>ACA355</t>
  </si>
  <si>
    <t>Заглушка клеевая d355 PVC-UH AGVANA</t>
  </si>
  <si>
    <t>ACA400</t>
  </si>
  <si>
    <t>Заглушка клеевая d400 PVC-UH AGVANA</t>
  </si>
  <si>
    <t>ASO050</t>
  </si>
  <si>
    <t>Муфта клеевая d50 PVC-UH PN16 AGVANA</t>
  </si>
  <si>
    <t>ASO063</t>
  </si>
  <si>
    <t>Муфта клеевая d63 PVC-UH PN16 AGVANA</t>
  </si>
  <si>
    <t>ASO075</t>
  </si>
  <si>
    <t>Муфта клеевая d75 PVC-UH PN16 AGVANA</t>
  </si>
  <si>
    <t>ASO090</t>
  </si>
  <si>
    <t>Муфта клеевая d90 PVC-UH PN16 AGVANA</t>
  </si>
  <si>
    <t>ASO110</t>
  </si>
  <si>
    <t>Муфта клеевая d110 PVC-UH PN16 AGVANA</t>
  </si>
  <si>
    <t>ASO125</t>
  </si>
  <si>
    <t>Муфта клеевая d125 PVC-UH PN16 AGVANA</t>
  </si>
  <si>
    <t>ASO140</t>
  </si>
  <si>
    <t>Муфта клеевая d140 PVC-UH PN16 AGVANA</t>
  </si>
  <si>
    <t>ASO160</t>
  </si>
  <si>
    <t>Муфта клеевая d160 PVC-UH PN16 AGVANA</t>
  </si>
  <si>
    <t>ASO225</t>
  </si>
  <si>
    <t>Муфта клеевая d225 PVC-UH AGVANA</t>
  </si>
  <si>
    <t>ASO250</t>
  </si>
  <si>
    <t>Муфта клеевая d250 PVC-UH AGVANA</t>
  </si>
  <si>
    <t>ASO280</t>
  </si>
  <si>
    <t>Муфта клеевая d280 PVC-UH AGVANA</t>
  </si>
  <si>
    <t>ASO315</t>
  </si>
  <si>
    <t>Муфта клеевая d315 PVC-UH AGVANA</t>
  </si>
  <si>
    <t>ASO355</t>
  </si>
  <si>
    <t>Муфта клеевая d355 PVC-UH AGVANA</t>
  </si>
  <si>
    <t>ASO400</t>
  </si>
  <si>
    <t>Муфта клеевая d400 PVC-UH AGVANA</t>
  </si>
  <si>
    <t>ATE050</t>
  </si>
  <si>
    <t>Тройник клеевой 90° d50 PVC-UH PN16 AGVANA</t>
  </si>
  <si>
    <t>ATE063</t>
  </si>
  <si>
    <t>Тройник клеевой 90° d63 PVC-UH PN16 AGVANA</t>
  </si>
  <si>
    <t>ATE075</t>
  </si>
  <si>
    <t>Тройник клеевой 90° d75 PVC-UH PN16 AGVANA</t>
  </si>
  <si>
    <t>ATE090</t>
  </si>
  <si>
    <t>Тройник клеевой 90° d90 PVC-UH PN16 AGVANA</t>
  </si>
  <si>
    <t>ATE110</t>
  </si>
  <si>
    <t>Тройник клеевой 90° d110 PVC-UH PN16 AGVANA</t>
  </si>
  <si>
    <t>ATE125</t>
  </si>
  <si>
    <t>Тройник клеевой 90° d125 PVC-UH PN16 AGVANA</t>
  </si>
  <si>
    <t>ATE140</t>
  </si>
  <si>
    <t>Тройник клеевой 90° d140 PVC-UH PN16 AGVANA</t>
  </si>
  <si>
    <t>ATE160</t>
  </si>
  <si>
    <t>Тройник клеевой 90° d160 PVC-UH PN16 AGVANA</t>
  </si>
  <si>
    <t>ATE225</t>
  </si>
  <si>
    <t>Тройник клеевой 90° d225 PVC-UH AGVANA</t>
  </si>
  <si>
    <t>ATE250</t>
  </si>
  <si>
    <t>Тройник клеевой 90° d250 PVC-UH AGVANA</t>
  </si>
  <si>
    <t>ATE280</t>
  </si>
  <si>
    <t>Тройник клеевой 90° d280 PVC-UH AGVANA</t>
  </si>
  <si>
    <t>ATE315</t>
  </si>
  <si>
    <t>Тройник клеевой 90° d315 PVC-UH AGVANA</t>
  </si>
  <si>
    <t>ATE355</t>
  </si>
  <si>
    <t>Тройник клеевой 90° d355 PVC-UH AGVANA</t>
  </si>
  <si>
    <t>ATE400</t>
  </si>
  <si>
    <t>Тройник клеевой 90° d400 PVC-UH AGVANA</t>
  </si>
  <si>
    <t>AMSO050</t>
  </si>
  <si>
    <t>Муфта переходная с Наружной резьбой d50x1 1/2" PVC-UH PN16 AGVANA</t>
  </si>
  <si>
    <t>AMSO063</t>
  </si>
  <si>
    <t>Муфта переходная с Наружной резьбой d63x2" PVC-UH PN16 AGVANA</t>
  </si>
  <si>
    <t>AMSO075</t>
  </si>
  <si>
    <t>Муфта переходная с Наружной резьбой d75x2 1/2" PVC-UH PN16 AGVANA</t>
  </si>
  <si>
    <t>AMSO090</t>
  </si>
  <si>
    <t>Муфта переходная с Наружной резьбой d90x3" PVC-UH PN16 AGVANA</t>
  </si>
  <si>
    <t>AMSO110</t>
  </si>
  <si>
    <t>Муфта переходная с Наружной резьбой d110x4" PVC-UH PN16 AGVANA</t>
  </si>
  <si>
    <t>AFSO050</t>
  </si>
  <si>
    <t>Муфта переходная с Внутренней резьбой d50x1 1/2" PVC-UH PN16 AGVANA</t>
  </si>
  <si>
    <t>AFSO063</t>
  </si>
  <si>
    <t>Муфта переходная с Внутренней резьбой d63x2" PVC-UH PN16 AGVANA</t>
  </si>
  <si>
    <t>AFSO075</t>
  </si>
  <si>
    <t>Муфта переходная с Внутренней резьбой d75x2 1/2" PVC-UH PN16 AGVANA</t>
  </si>
  <si>
    <t>AFSO090</t>
  </si>
  <si>
    <t>AFSO110</t>
  </si>
  <si>
    <t>Муфта переходная с Внутренней резьбой d110x4" PVC-UH PN16 AGVANA</t>
  </si>
  <si>
    <t>APCL050</t>
  </si>
  <si>
    <t>Опора для труб d50 PVC-UH AGVANA</t>
  </si>
  <si>
    <t>APCL063</t>
  </si>
  <si>
    <t>Опора для труб d63 PVC-UH AGVANA</t>
  </si>
  <si>
    <t>ATR11063</t>
  </si>
  <si>
    <t>Тройник клеевой 90° переходной 110x63 PVC-UH PN16 AGVANA</t>
  </si>
  <si>
    <t>ATR160110</t>
  </si>
  <si>
    <t>Тройник клеевой 90° переходной 160x110 PVC-UH PN16 AGVANA</t>
  </si>
  <si>
    <t>ATR225160</t>
  </si>
  <si>
    <t>Тройник клеевой 90° переходной 225x160 PVC-UH AGVANA</t>
  </si>
  <si>
    <t>ATR250110</t>
  </si>
  <si>
    <t>Тройник клеевой 90° переходной 250x110 PVC-UH AGVANA</t>
  </si>
  <si>
    <t>ATR250125</t>
  </si>
  <si>
    <t>Тройник клеевой 90° переходной 250x125 PVC-UH AGVANA</t>
  </si>
  <si>
    <t>ATR250160</t>
  </si>
  <si>
    <t>Тройник клеевой 90° переходной 250x160 PVC-UH AGVANA</t>
  </si>
  <si>
    <t>ATR250200</t>
  </si>
  <si>
    <t>Тройник клеевой 90° переходной 250x200 PVC-UH AGVANA</t>
  </si>
  <si>
    <t>ATR280160</t>
  </si>
  <si>
    <t>Тройник клеевой 90° переходной 280x160 PVC-UH AGVANA</t>
  </si>
  <si>
    <t>ATR280200</t>
  </si>
  <si>
    <t>Тройник клеевой 90° переходной 280x200 PVC-UH AGVANA</t>
  </si>
  <si>
    <t>ATR280225</t>
  </si>
  <si>
    <t>Тройник клеевой 90° переходной 280x225 PVC-UH AGVANA</t>
  </si>
  <si>
    <t>ATR280250</t>
  </si>
  <si>
    <t>Тройник клеевой 90° переходной 280x250 PVC-UH AGVANA</t>
  </si>
  <si>
    <t>ATR315110</t>
  </si>
  <si>
    <t>Тройник клеевой 90° переходной 315x110 PVC-UH AGVANA</t>
  </si>
  <si>
    <t>ATR315125</t>
  </si>
  <si>
    <t>Тройник клеевой 90° переходной 315x125 PVC-UH AGVANA</t>
  </si>
  <si>
    <t>ATR315160</t>
  </si>
  <si>
    <t>Тройник клеевой 90° переходной 315x160 PVC-UH AGVANA</t>
  </si>
  <si>
    <t>ATR315200</t>
  </si>
  <si>
    <t>Тройник клеевой 90° переходной 315x200 PVC-UH AGVANA</t>
  </si>
  <si>
    <t>ATR315250</t>
  </si>
  <si>
    <t>Тройник клеевой 90° переходной 315x250 PVC-UH AGVANA</t>
  </si>
  <si>
    <t>ATR355110</t>
  </si>
  <si>
    <t>Тройник клеевой 90° переходной 355x110 PVC-UH AGVANA</t>
  </si>
  <si>
    <t>ATR355200</t>
  </si>
  <si>
    <t>Тройник клеевой 90° переходной 355x200 PVC-UH AGVANA</t>
  </si>
  <si>
    <t>ATR355250</t>
  </si>
  <si>
    <t>Тройник клеевой 90° переходной 355x250 PVC-UH AGVANA</t>
  </si>
  <si>
    <t>ATR355315</t>
  </si>
  <si>
    <t>Тройник клеевой 90° переходной 355x315 PVC-UH AGVANA</t>
  </si>
  <si>
    <t>ATR400160</t>
  </si>
  <si>
    <t>Тройник клеевой 90° переходной 400x160 PVC-UH AGVANA</t>
  </si>
  <si>
    <t>ATR400200</t>
  </si>
  <si>
    <t>Тройник клеевой 90° переходной 400x200 PVC-UH AGVANA</t>
  </si>
  <si>
    <t>ATR400250</t>
  </si>
  <si>
    <t>Тройник клеевой 90° переходной 400x250 PVC-UH AGVANA</t>
  </si>
  <si>
    <t>ATR400315</t>
  </si>
  <si>
    <t>Тройник клеевой 90° переходной 400x315 PVC-UH AGVANA</t>
  </si>
  <si>
    <t>ABRST050</t>
  </si>
  <si>
    <t>Бурт и фланец d50 PVC-UH PN16 AGVANA</t>
  </si>
  <si>
    <t>ABRST063</t>
  </si>
  <si>
    <t>Бурт и фланец d63 PVC-UH PN16 AGVANA</t>
  </si>
  <si>
    <t>ABRST075</t>
  </si>
  <si>
    <t>Бурт и фланец d75 PVC-UH PN16 AGVANA</t>
  </si>
  <si>
    <t>ABRST090</t>
  </si>
  <si>
    <t>Бурт и фланец d90 PVC-UH PN16 AGVANA</t>
  </si>
  <si>
    <t>ABRST110</t>
  </si>
  <si>
    <t>Бурт и фланец d110 PVC-UH PN16 AGVANA</t>
  </si>
  <si>
    <t>ABRST125</t>
  </si>
  <si>
    <t>Бурт и фланец d125 PVC-UH PN16 AGVANA</t>
  </si>
  <si>
    <t>ABRST140</t>
  </si>
  <si>
    <t>Бурт и фланец d140 PVC-UH PN16 AGVANA</t>
  </si>
  <si>
    <t>ABRST160</t>
  </si>
  <si>
    <t>Бурт и фланец d160 PVC-UH PN16 AGVANA</t>
  </si>
  <si>
    <t>ABRST225</t>
  </si>
  <si>
    <t>Бурт и фланец d225 PVC-UH AGVANA</t>
  </si>
  <si>
    <t>ABRST250</t>
  </si>
  <si>
    <t>Бурт и фланец d250 PVC-UH AGVANA</t>
  </si>
  <si>
    <t>ABRST280</t>
  </si>
  <si>
    <t>Бурт и фланец d280 PVC-UH AGVANA</t>
  </si>
  <si>
    <t>ABRST315</t>
  </si>
  <si>
    <t>Бурт и фланец d315 PVC-UH AGVANA</t>
  </si>
  <si>
    <t>ABRST355</t>
  </si>
  <si>
    <t>Бурт и фланец d355 PVC-UH AGVANA</t>
  </si>
  <si>
    <t>ABRST400</t>
  </si>
  <si>
    <t>Бурт и фланец d400 PVC-UH AGVANA</t>
  </si>
  <si>
    <t>AUN050E</t>
  </si>
  <si>
    <t>Муфта разборная с EPDM прокладкой d50 PVC-UH PN16 AGVANA</t>
  </si>
  <si>
    <t>AUN063E</t>
  </si>
  <si>
    <t>Муфта разборная с EPDM прокладкой d63 PVC-UH PN16 AGVANA</t>
  </si>
  <si>
    <t>AUN075E</t>
  </si>
  <si>
    <t>Муфта разборная с EPDM прокладкой d75 PVC-UH PN16 AGVANA</t>
  </si>
  <si>
    <t>AUN090E</t>
  </si>
  <si>
    <t>Муфта разборная с EPDM прокладкой d90 PVC-UH PN16 AGVANA</t>
  </si>
  <si>
    <t>AUN110E</t>
  </si>
  <si>
    <t>Муфта разборная с EPDM прокладкой d110 PVC-UH PN16 AGVANA</t>
  </si>
  <si>
    <t>ARB5040</t>
  </si>
  <si>
    <t>Переходное кольцо 50x40 PVC-UH PN16 AGVANA</t>
  </si>
  <si>
    <t>ARB6350</t>
  </si>
  <si>
    <t>Переходное кольцо 63x50 PVC-UH PN16 AGVANA</t>
  </si>
  <si>
    <t>ARB7563</t>
  </si>
  <si>
    <t>Переходное кольцо 75x63 PVC-UH PN16 AGVANA</t>
  </si>
  <si>
    <t>ARB9075</t>
  </si>
  <si>
    <t>Переходное кольцо 90x75 PVC-UH PN16 AGVANA</t>
  </si>
  <si>
    <t>ARB11063</t>
  </si>
  <si>
    <t>Переходное кольцо 110x63 PVC-UH PN16 AGVANA</t>
  </si>
  <si>
    <t>ARB11090</t>
  </si>
  <si>
    <t>Переходное кольцо 110x90 PVC-UH PN16 AGVANA</t>
  </si>
  <si>
    <t>ARB125110</t>
  </si>
  <si>
    <t>Переходное кольцо 125x110 PVC-UH PN16 AGVANA</t>
  </si>
  <si>
    <t>ARB140125</t>
  </si>
  <si>
    <t>Переходное кольцо 140x125 PVC-UH PN16 AGVANA</t>
  </si>
  <si>
    <t>ARB160110</t>
  </si>
  <si>
    <t>Переходное кольцо 160x110 PVC-UH PN16 AGVANA</t>
  </si>
  <si>
    <t>ARB160140</t>
  </si>
  <si>
    <t>Переходное кольцо 160x140 PVC-UH PN16 AGVANA</t>
  </si>
  <si>
    <t>ARB225110</t>
  </si>
  <si>
    <t>Переходное кольцо 225x110 PVC-UH AGVANA</t>
  </si>
  <si>
    <t>ARB225160</t>
  </si>
  <si>
    <t>Переходное кольцо 225x160 PVC-UH AGVANA</t>
  </si>
  <si>
    <t>ARB250110</t>
  </si>
  <si>
    <t>Переходное кольцо 250x110 PVC-UH  AGVANA</t>
  </si>
  <si>
    <t>ARB250160</t>
  </si>
  <si>
    <t>Переходное кольцо 250x160 PVC-UH AGVANA</t>
  </si>
  <si>
    <t>ARB250200</t>
  </si>
  <si>
    <t>Переходное кольцо 250x200 PVC-UH AGVANA</t>
  </si>
  <si>
    <t>ARB250225</t>
  </si>
  <si>
    <t>Переходное кольцо 250x225 PVC-UH AGVANA</t>
  </si>
  <si>
    <t>ARB280225</t>
  </si>
  <si>
    <t>Переходное кольцо 280x225 PVC-UH AGVANA</t>
  </si>
  <si>
    <t>ARB315110</t>
  </si>
  <si>
    <t>Переходное кольцо 315x110 PVC-UH AGVANA</t>
  </si>
  <si>
    <t>ARB315160</t>
  </si>
  <si>
    <t>Переходное кольцо 315x160 PVC-UH AGVANA</t>
  </si>
  <si>
    <t>ARB315200</t>
  </si>
  <si>
    <t>Переходное кольцо 315x200 PVC-UH AGVANA</t>
  </si>
  <si>
    <t>ARB315225</t>
  </si>
  <si>
    <t>Переходное кольцо 315x225 PVC-UH AGVANA</t>
  </si>
  <si>
    <t>ARB315250</t>
  </si>
  <si>
    <t>Переходное кольцо 315x250 PVC-UH AGVANA</t>
  </si>
  <si>
    <t>ARB315280</t>
  </si>
  <si>
    <t>Переходное кольцо 315x280 PVC-UH AGVANA</t>
  </si>
  <si>
    <t>ARB355200</t>
  </si>
  <si>
    <t>Переходное кольцо 355x200 PVC-UH AGVANA</t>
  </si>
  <si>
    <t>ARB355225</t>
  </si>
  <si>
    <t>Переходное кольцо 355x225 PVC-UH AGVANA</t>
  </si>
  <si>
    <t>ARB355250</t>
  </si>
  <si>
    <t>Переходное кольцо 355x250 PVC-UH AGVANA</t>
  </si>
  <si>
    <t>ARB355280</t>
  </si>
  <si>
    <t>Переходное кольцо 355x280 PVC-UH AGVANA</t>
  </si>
  <si>
    <t>ARB355315</t>
  </si>
  <si>
    <t>Переходное кольцо 355x315 PVC-UH AGVANA</t>
  </si>
  <si>
    <t>ARB400200</t>
  </si>
  <si>
    <t>Переходное кольцо 400x200 PVC-UH AGVANA</t>
  </si>
  <si>
    <t>ARB400225</t>
  </si>
  <si>
    <t>Переходное кольцо 400x225 PVC-UH AGVANA</t>
  </si>
  <si>
    <t>ARB400250</t>
  </si>
  <si>
    <t>Переходное кольцо 400x250 PVC-UH AGVANA</t>
  </si>
  <si>
    <t>ARB400315</t>
  </si>
  <si>
    <t>Переходное кольцо 400x315 PVC-UH AGVANA</t>
  </si>
  <si>
    <t>ARB400355</t>
  </si>
  <si>
    <t>Переходное кольцо 400x355 PVC-UH AGVANA</t>
  </si>
  <si>
    <t>ABF050</t>
  </si>
  <si>
    <t>Глухой фланец d50 PVC-UH PN16 AGVANA</t>
  </si>
  <si>
    <t>ABF063</t>
  </si>
  <si>
    <t>Глухой фланец d63 PVC-UH PN16 AGVANA</t>
  </si>
  <si>
    <t>ABF075</t>
  </si>
  <si>
    <t>Глухой фланец d75 PVC-UH PN16 AGVANA</t>
  </si>
  <si>
    <t>ABF090</t>
  </si>
  <si>
    <t>Глухой фланец d90 PVC-UH PN16 AGVANA</t>
  </si>
  <si>
    <t>ABF110</t>
  </si>
  <si>
    <t>Глухой фланец d110 PVC-UH PN16 AGVANA</t>
  </si>
  <si>
    <t>ABF140</t>
  </si>
  <si>
    <t>Глухой фланец d140/125 PVC-UH PN16 AGVANA</t>
  </si>
  <si>
    <t>ABF160</t>
  </si>
  <si>
    <t>Глухой фланец d160 PVC-UH PN16 AGVANA</t>
  </si>
  <si>
    <t>ABF225</t>
  </si>
  <si>
    <t>Глухой фланец d225/200 PVC-UH AGVANA</t>
  </si>
  <si>
    <t>ABF280</t>
  </si>
  <si>
    <t>Глухой фланец d280/250 PVC-UH AGVANA</t>
  </si>
  <si>
    <t>ABF315</t>
  </si>
  <si>
    <t>Глухой фланец d315 PVC-UH AGVANA</t>
  </si>
  <si>
    <t>ABF355</t>
  </si>
  <si>
    <t>Глухой фланец d355 PVC-UH AGVANA</t>
  </si>
  <si>
    <t>ABF400</t>
  </si>
  <si>
    <t>Глухой фланец d400 PVC-UH AGVANA</t>
  </si>
  <si>
    <t>ACR050</t>
  </si>
  <si>
    <t>Крестовина d50 PVC-UH PN16 AGVANA</t>
  </si>
  <si>
    <t>ACR063</t>
  </si>
  <si>
    <t>Крестовина d63 PVC-UH PN16 AGVANA</t>
  </si>
  <si>
    <t>ACR075</t>
  </si>
  <si>
    <t>Крестовина d75 PVC-UH PN16 AGVANA</t>
  </si>
  <si>
    <t>ACR090</t>
  </si>
  <si>
    <t>Крестовина d90 PVC-UH PN16 AGVANA</t>
  </si>
  <si>
    <t>ACR110</t>
  </si>
  <si>
    <t>Крестовина d110 PVC-UH PN16 AGVANA</t>
  </si>
  <si>
    <t>ACR125</t>
  </si>
  <si>
    <t>Крестовина d125 PVC-UH PN16 AGVANA</t>
  </si>
  <si>
    <t>ACR140</t>
  </si>
  <si>
    <t>Крестовина d140 PVC-UH PN16 AGVANA</t>
  </si>
  <si>
    <t>ACR160</t>
  </si>
  <si>
    <t>Крестовина d160 PVC-UH PN16 AGVANA</t>
  </si>
  <si>
    <t>ACR225</t>
  </si>
  <si>
    <t>Крестовина d225 PVC-UH AGVANA</t>
  </si>
  <si>
    <t>ACR250</t>
  </si>
  <si>
    <t>Крестовина d250 PVC-UH AGVANA</t>
  </si>
  <si>
    <t>ACR280</t>
  </si>
  <si>
    <t>Крестовина d280 PVC-UH AGVANA</t>
  </si>
  <si>
    <t>ACR315</t>
  </si>
  <si>
    <t>Крестовина d315 PVC-UH AGVANA</t>
  </si>
  <si>
    <t>ABVPTFE050E</t>
  </si>
  <si>
    <t>Шаровой кран муфт.под клей d50 мм. EPDM. пром. прим. PVC-UH PN16 AGVANA</t>
  </si>
  <si>
    <t>ABVPTFE063E</t>
  </si>
  <si>
    <t>Шаровой кран муфт.под клей d63 мм. EPDM. пром. прим. PVC-UH PN16 AGVANA</t>
  </si>
  <si>
    <t>ABVPTFE075E</t>
  </si>
  <si>
    <t>Шаровой кран муфт.под клей d75 мм. EPDM. пром. прим. PVC-UH AGVANA</t>
  </si>
  <si>
    <t>ABVPTFE090E</t>
  </si>
  <si>
    <t>Шаровой кран муфт.под клей d90 мм. EPDM. пром. прим. PVC-UH AGVANA</t>
  </si>
  <si>
    <t>ABVPTFE110E</t>
  </si>
  <si>
    <t>Шаровой кран муфт.под клей d110 мм. EPDM. пром. прим. PVC-UH AGVANA</t>
  </si>
  <si>
    <t>ABVTPE050</t>
  </si>
  <si>
    <t>Шаровой кран муфт.под клей d50 мм. EPDM. PVC-UH PN16 AGVANA</t>
  </si>
  <si>
    <t>ABVTPE063</t>
  </si>
  <si>
    <t>Шаровой кран муфт.под клей d63 мм. EPDM. PVC-UH PN16 AGVANA</t>
  </si>
  <si>
    <t>ABVTPE075</t>
  </si>
  <si>
    <t>Шаровой кран муфт.под клей d75 мм. EPDM. PVC-UH AGVANA</t>
  </si>
  <si>
    <t>ABVTPE090</t>
  </si>
  <si>
    <t>Шаровой кран муфт.под клей d90 мм. EPDM. PVC-UH AGVANA</t>
  </si>
  <si>
    <t>ABVTPE110</t>
  </si>
  <si>
    <t>Шаровой кран муфт.под клей d110 мм. EPDM. PVC-UH AGVANA</t>
  </si>
  <si>
    <t>ABUT063E</t>
  </si>
  <si>
    <t>Дисковый затвор пром. прим. EPDM d63 AGVANA</t>
  </si>
  <si>
    <t>ABUT075E</t>
  </si>
  <si>
    <t>Дисковый затвор пром. прим. EPDM d75 AGVANA</t>
  </si>
  <si>
    <t>ABUT090E</t>
  </si>
  <si>
    <t>Дисковый затвор пром. прим. EPDM d90 AGVANA</t>
  </si>
  <si>
    <t>ABUT110E</t>
  </si>
  <si>
    <t>Дисковый затвор пром. прим. EPDM d110 AGVANA</t>
  </si>
  <si>
    <t>ABUT140E</t>
  </si>
  <si>
    <t>Дисковый затвор пром. прим. EPDM d140/125 AGVANA</t>
  </si>
  <si>
    <t>ABUT160E</t>
  </si>
  <si>
    <t>Дисковый затвор пром. прим. EPDM d160 AGVANA</t>
  </si>
  <si>
    <t>ABUT225E</t>
  </si>
  <si>
    <t>Дисковый затвор пром. прим. EPDM d225/200 AGVANA</t>
  </si>
  <si>
    <t>ABUT280EGEAR</t>
  </si>
  <si>
    <t>Дисковый затвор пром. прим. EPDM с ручн. редукт. d280/250 AGVANA</t>
  </si>
  <si>
    <t>ABUT315EGEAR</t>
  </si>
  <si>
    <t>Дисковый затвор пром. прим. EPDM с ручн. редукт. d315 AGVANA</t>
  </si>
  <si>
    <t>ABUT355EGEAR</t>
  </si>
  <si>
    <t>Дисковый затвор пром. прим. EPDM с ручн. редукт. d355 AGVANA</t>
  </si>
  <si>
    <t>ABUT400EGEAR</t>
  </si>
  <si>
    <t>Дисковый затвор пром. прим. EPDM с ручн. редукт. d400 AGVANA</t>
  </si>
  <si>
    <t>ACV050BE</t>
  </si>
  <si>
    <t>Шаровой обратный клапан EPDM d50 PVC-UH AGVANA</t>
  </si>
  <si>
    <t>ACV063BE</t>
  </si>
  <si>
    <t>Шаровой обратный клапан EPDM d63 PVC-UH AGVANA</t>
  </si>
  <si>
    <t>ACV075BE</t>
  </si>
  <si>
    <t>Шаровой обратный клапан EPDM d75 PVC-UH AGVANA</t>
  </si>
  <si>
    <t>ACV090BE</t>
  </si>
  <si>
    <t>Шаровой обратный клапан EPDM d90 PVC-UH AGVANA</t>
  </si>
  <si>
    <t>ACV110BE</t>
  </si>
  <si>
    <t>Шаровой обратный клапан EPDM d110 PVC-UH AGVANA</t>
  </si>
  <si>
    <t>ATC050</t>
  </si>
  <si>
    <t>Переход на емкость d50 PVC-UH AGVANA</t>
  </si>
  <si>
    <t>ATC063</t>
  </si>
  <si>
    <t>Переход на емкость d63 PVC-UH AGVANA</t>
  </si>
  <si>
    <t>ATC050UN</t>
  </si>
  <si>
    <t>Переход на емкость с разборной муфтой d50 PVC-UH AGVANA</t>
  </si>
  <si>
    <t>ATC063UN</t>
  </si>
  <si>
    <t>Переход на емкость с разборной муфтой d63 PVC-UH AGVANA</t>
  </si>
  <si>
    <t>ATY050</t>
  </si>
  <si>
    <t>Тройник клеевой 45° d50 PVC-UH PN16 AGVANA</t>
  </si>
  <si>
    <t>ATY063</t>
  </si>
  <si>
    <t>Тройник клеевой 45° d63 PVC-UH PN16 AGVANA</t>
  </si>
  <si>
    <t>ATY075</t>
  </si>
  <si>
    <t>Тройник клеевой 45° d75 PVC-UH PN16 AGVANA</t>
  </si>
  <si>
    <t>ATY090</t>
  </si>
  <si>
    <t>Тройник клеевой 45° d90 PVC-UH PN16 AGVANA</t>
  </si>
  <si>
    <t>ATY110</t>
  </si>
  <si>
    <t>Тройник клеевой 45° d110 PVC-UH PN16 AGVANA</t>
  </si>
  <si>
    <t>ATY140</t>
  </si>
  <si>
    <t>Тройник клеевой 45° d140 PVC-UH PN16 AGVANA</t>
  </si>
  <si>
    <t>ATY160</t>
  </si>
  <si>
    <t>Тройник клеевой 45° d160 PVC-UH PN16 AGVANA</t>
  </si>
  <si>
    <t>ATY225</t>
  </si>
  <si>
    <t>Тройник клеевой 45° d225 PVC-UH AGVANA</t>
  </si>
  <si>
    <t>AFY020EPDM</t>
  </si>
  <si>
    <t>Фильтр Y-образный d20 EPDM PVC-UH AGVANA</t>
  </si>
  <si>
    <t>AFY025EPDM</t>
  </si>
  <si>
    <t>Фильтр Y-образный d25 EPDM PVC-UH AGVANA</t>
  </si>
  <si>
    <t>AFY032EPDM</t>
  </si>
  <si>
    <t>Фильтр Y-образный d32 EPDM PVC-UH AGVANA</t>
  </si>
  <si>
    <t>AFY040EPDM</t>
  </si>
  <si>
    <t>Фильтр Y-образный d40 EPDM PVC-UH AGVANA</t>
  </si>
  <si>
    <t>AFY050EPDM</t>
  </si>
  <si>
    <t>Фильтр Y-образный d50 EPDM PVC-UH AGVANA</t>
  </si>
  <si>
    <t>AFY063EPDM</t>
  </si>
  <si>
    <t>Фильтр Y-образный d63 EPDM PVC-UH AGVANA</t>
  </si>
  <si>
    <t>AFY075EPDM</t>
  </si>
  <si>
    <t>Фильтр Y-образный d75 EPDM PVC-UH AGVANA</t>
  </si>
  <si>
    <t>AFY090EPDM</t>
  </si>
  <si>
    <t>Фильтр Y-образный d90 EPDM PVC-UH AGVANA</t>
  </si>
  <si>
    <t>AFY110EPDM</t>
  </si>
  <si>
    <t>Фильтр Y-образный d110 EPDM PVC-UH AGVANA</t>
  </si>
  <si>
    <t>AFY020FPM</t>
  </si>
  <si>
    <t>Фильтр Y-образный d20 FPM PVC-UH AGVANA</t>
  </si>
  <si>
    <t>AFY025FPM</t>
  </si>
  <si>
    <t>Фильтр Y-образный d25 FPM PVC-UH AGVANA</t>
  </si>
  <si>
    <t>AFY032FPM</t>
  </si>
  <si>
    <t>Фильтр Y-образный d32 FPM PVC-UH AGVANA</t>
  </si>
  <si>
    <t>AFY040FPM</t>
  </si>
  <si>
    <t>Фильтр Y-образный d40 FPM PVC-UH AGVANA</t>
  </si>
  <si>
    <t>AFY050FPM</t>
  </si>
  <si>
    <t>Фильтр Y-образный d50 FPM PVC-UH AGVANA</t>
  </si>
  <si>
    <t>AFY063FPM</t>
  </si>
  <si>
    <t>Фильтр Y-образный d63 FPM PVC-UH AGVANA</t>
  </si>
  <si>
    <t>AFY075FPM</t>
  </si>
  <si>
    <t>Фильтр Y-образный d75 FPM PVC-UH AGVANA</t>
  </si>
  <si>
    <t>AFY090FPM</t>
  </si>
  <si>
    <t>Фильтр Y-образный d90 FPM PVC-UH AGVANA</t>
  </si>
  <si>
    <t>AFY110FPM</t>
  </si>
  <si>
    <t>Фильтр Y-образный d110 FPM PVC-UH AGVANA</t>
  </si>
  <si>
    <t>ADV020UNE</t>
  </si>
  <si>
    <t>Клапан мембранный EPDM, разб. муфт. оконч. d20 AGVANA</t>
  </si>
  <si>
    <t>ADV025UNE</t>
  </si>
  <si>
    <t>Клапан мембранный EPDM, разб. муфт. оконч. d25 AGVANA</t>
  </si>
  <si>
    <t>ADV032UNE</t>
  </si>
  <si>
    <t>Клапан мембранный EPDM, разб. муфт. оконч. d32 AGVANA</t>
  </si>
  <si>
    <t>ADV040UNE</t>
  </si>
  <si>
    <t>Клапан мембранный EPDM, разб. муфт. оконч. d40 AGVANA</t>
  </si>
  <si>
    <t>ADV050UNE</t>
  </si>
  <si>
    <t>Клапан мембранный EPDM, разб. муфт. оконч. d50 AGVANA</t>
  </si>
  <si>
    <t>ADV063UNE</t>
  </si>
  <si>
    <t>Клапан мембранный EPDM, разб. муфт. оконч. d63 AGVANA</t>
  </si>
  <si>
    <t>ADV020UNF</t>
  </si>
  <si>
    <t>Клапан мембранный FPM, разб. муфт. оконч. d20 AGVANA</t>
  </si>
  <si>
    <t>ADV025UNF</t>
  </si>
  <si>
    <t>Клапан мембранный FPM, разб. муфт. оконч. d25 AGVANA</t>
  </si>
  <si>
    <t>ADV032UNF</t>
  </si>
  <si>
    <t>Клапан мембранный FPM, разб. муфт. оконч. d32 AGVANA</t>
  </si>
  <si>
    <t>ADV040UNF</t>
  </si>
  <si>
    <t>Клапан мембранный FPM, разб. муфт. оконч. d40 AGVANA</t>
  </si>
  <si>
    <t>ADV050UNF</t>
  </si>
  <si>
    <t>Клапан мембранный FPM, разб. муфт. оконч. d50 AGVANA</t>
  </si>
  <si>
    <t>ADV063UNF</t>
  </si>
  <si>
    <t>Клапан мембранный FPM, разб. муфт. оконч. d63 AGVANA</t>
  </si>
  <si>
    <t>ABUT063W</t>
  </si>
  <si>
    <t>Дисковый затвор EPDM d63 AGVANA</t>
  </si>
  <si>
    <t>ABUT075W</t>
  </si>
  <si>
    <t>Дисковый затвор EPDM d75 AGVANA</t>
  </si>
  <si>
    <t>ABUT090W</t>
  </si>
  <si>
    <t>Дисковый затвор EPDM d90 AGVANA</t>
  </si>
  <si>
    <t>ABUT110W</t>
  </si>
  <si>
    <t>Дисковый затвор EPDM d110 AGVANA</t>
  </si>
  <si>
    <t>ABUT140W</t>
  </si>
  <si>
    <t>Дисковый затвор EPDM d140/125 AGVANA</t>
  </si>
  <si>
    <t>ABUT160W</t>
  </si>
  <si>
    <t>Дисковый затвор EPDM d160 AGVANA</t>
  </si>
  <si>
    <t>ABUT225W</t>
  </si>
  <si>
    <t>Дисковый затвор EPDM d225/200 AGVANA</t>
  </si>
  <si>
    <t>ABUT280WGEAR</t>
  </si>
  <si>
    <t>Дисковый затвор EPDM с ручн. редукт. d280/250 AGVANA</t>
  </si>
  <si>
    <t>ABUT315WGEAR</t>
  </si>
  <si>
    <t>Дисковый затвор EPDM с ручн. редукт. d315 AGVANA</t>
  </si>
  <si>
    <t>ABUT355WGEAR</t>
  </si>
  <si>
    <t>Дисковый затвор EPDM с ручн. редукт. d355 AGVANA</t>
  </si>
  <si>
    <t>ABUT400WGEAR</t>
  </si>
  <si>
    <t>Дисковый затвор EPDM с ручн. редукт. d400 AGVANA</t>
  </si>
  <si>
    <t>ATR200110</t>
  </si>
  <si>
    <t>Тройник клеевой 90° переходной 200x110 PVC-UH AGVANA</t>
  </si>
  <si>
    <t>ATR200140</t>
  </si>
  <si>
    <t>Тройник клеевой 90° переходной 200x140 PVC-UH AGVANA</t>
  </si>
  <si>
    <t>ATR200160</t>
  </si>
  <si>
    <t>Тройник клеевой 90° переходной 200x160 PVC-UH AGVANA</t>
  </si>
  <si>
    <t>APCL075</t>
  </si>
  <si>
    <t>Опора для труб d75 PVC-UH AGVANA</t>
  </si>
  <si>
    <t>APCL090</t>
  </si>
  <si>
    <t>Опора для труб d90 PVC-UH AGVANA</t>
  </si>
  <si>
    <t>APCL110</t>
  </si>
  <si>
    <t>Опора для труб d110 PVC-UH AGVANA</t>
  </si>
  <si>
    <t>APCL140</t>
  </si>
  <si>
    <t>Опора для труб d140 PVC-UH AGVANA</t>
  </si>
  <si>
    <t>AEL200</t>
  </si>
  <si>
    <t>Угол клеевой 90° d200 PVC-UH AGVANA</t>
  </si>
  <si>
    <t>ATE200</t>
  </si>
  <si>
    <t>Тройник клеевой 90° d200 PVC-UH AGVANA</t>
  </si>
  <si>
    <t>ABRST200</t>
  </si>
  <si>
    <t>Бурт и фланец d200 PVC-UH AGVANA</t>
  </si>
  <si>
    <t>ACA200</t>
  </si>
  <si>
    <t>Заглушка клеевая d200 PVC-UH AGVANA</t>
  </si>
  <si>
    <t>AEY200</t>
  </si>
  <si>
    <t>Угол клеевой 45° d200 PVC-UH AGVANA</t>
  </si>
  <si>
    <t>ATR250225</t>
  </si>
  <si>
    <t>Тройник клеевой 90° переходной 250x225 PVC-UH AGVANA</t>
  </si>
  <si>
    <t>ATR315280</t>
  </si>
  <si>
    <t>Тройник клеевой 90° переходной 315x280 PVC-UH AGVANA</t>
  </si>
  <si>
    <t>ARB200160</t>
  </si>
  <si>
    <t>Переходное кольцо 200x160 PVC-UH AGVANA</t>
  </si>
  <si>
    <t>ASO200</t>
  </si>
  <si>
    <t>Муфта клеевая d200 PVC-UH AGVANA</t>
  </si>
  <si>
    <t>ACR200</t>
  </si>
  <si>
    <t>Крестовина d200 PVC-UH AGVANA</t>
  </si>
  <si>
    <t>Муфта переходная с Внутренней резьбой d90x3" PVC-UH PN16 AGVANA</t>
  </si>
  <si>
    <t>AEY Угол клеевой 45° PVC-UH AGVANA</t>
  </si>
  <si>
    <t>AEL Угол клеевой 90° PVC-UH AGVANA</t>
  </si>
  <si>
    <t>ATY Тройник клеевой 45° PVC-UH AGVANA</t>
  </si>
  <si>
    <t>ACA Заглушка клеевая PVC-UH AGVANA</t>
  </si>
  <si>
    <t>ATE Тройник клеевой 90° PVC-UH AGVANA</t>
  </si>
  <si>
    <t>ATR Тройник клеевой 90° переходной PVC-UH AGVANA</t>
  </si>
  <si>
    <t>ACR Крестовина PVC-UH AGVANA</t>
  </si>
  <si>
    <t>ASO Муфта клеевая PVC-UH AGVANA</t>
  </si>
  <si>
    <t>AMSO Муфта переходная с Наружной резьбой PVC-UH AGVANA</t>
  </si>
  <si>
    <t>ABRST Бурт и фланец PVC-UH AGVANA</t>
  </si>
  <si>
    <t>ARB Переходное кольцоPVC-UH AGVANA</t>
  </si>
  <si>
    <t>ATC Переход на емкость PVC-UH AGVANA</t>
  </si>
  <si>
    <t>ATC UN Переход на емкость с разборной муфтой PVC-UH AGVANA</t>
  </si>
  <si>
    <t>ABVPTFE E Шаровой кран муфт.под клей EPDM. пром. прим. PVC-UH AGVANA</t>
  </si>
  <si>
    <t>ABUT EGEAR Дисковый затвор пром. прим. EPDM с ручн. редукт. AGVANA</t>
  </si>
  <si>
    <t>ACV E Шаровой обратный клапан EPDM PVC-UH AGVANA</t>
  </si>
  <si>
    <t>ABUT E Дисковый затвор пром. прим. EPDM AGVANA</t>
  </si>
  <si>
    <t>AUN E Муфта разборная с EPDM прокладкой PVC-UH AGVANA</t>
  </si>
  <si>
    <t>AFY EPDM Фильтр Y-образный EPDM PVC-UH AGVANA</t>
  </si>
  <si>
    <t>AFY FPM Фильтр Y-образный FPM PVC-UH AGVANA</t>
  </si>
  <si>
    <t>ADV UNE Клапан мембранный EPDM, разб. муфт. оконч. AGVANA</t>
  </si>
  <si>
    <t>ADV UNF Клапан мембранный FPM, разб. муфт. оконч. AGVANA</t>
  </si>
  <si>
    <t>ABUT W Дисковый затвор EPDM AGVANA</t>
  </si>
  <si>
    <t>ABUT WGEAR Дисковый затвор EPDM с ручн. редукт. AGVANA</t>
  </si>
  <si>
    <t>APCL Опора для труб PVC-UH AGVANA</t>
  </si>
  <si>
    <t>ABVTPE Шаровой кран муфт.под клей EPDM. PVC-UH AGVANA</t>
  </si>
  <si>
    <t>AFSO Муфта переходная с Внутренней резьбой PVC-UH PN16 AGVANA</t>
  </si>
  <si>
    <t>Ваша скидка %</t>
  </si>
  <si>
    <t>Курс для пересчета цен в рубли</t>
  </si>
  <si>
    <t>Изображение</t>
  </si>
  <si>
    <t>Товар</t>
  </si>
  <si>
    <t>Цена в Рублях</t>
  </si>
  <si>
    <t>AGVANA</t>
  </si>
  <si>
    <t>1$=</t>
  </si>
  <si>
    <t xml:space="preserve">Цена в USD </t>
  </si>
  <si>
    <t>*введите курс USD по ЦБ  на сегодняшний день</t>
  </si>
  <si>
    <t>Цена в USD</t>
  </si>
  <si>
    <t>1уп./шт.</t>
  </si>
  <si>
    <t>Кол-во шт        в упаковке</t>
  </si>
  <si>
    <t>Труба напорная ПВХ  (PVC-U)</t>
  </si>
  <si>
    <t>Диаметр</t>
  </si>
  <si>
    <t>Цена в РУБ / м</t>
  </si>
  <si>
    <t>Цена со Скидкой</t>
  </si>
  <si>
    <t>AGV05006</t>
  </si>
  <si>
    <t>AGV06306</t>
  </si>
  <si>
    <t>AGV07506</t>
  </si>
  <si>
    <t>AGV09006</t>
  </si>
  <si>
    <t>AGV11006</t>
  </si>
  <si>
    <t>AGV12506</t>
  </si>
  <si>
    <t>AGV14006</t>
  </si>
  <si>
    <t>AGV16006</t>
  </si>
  <si>
    <t>AGV20006</t>
  </si>
  <si>
    <t>AGV22506</t>
  </si>
  <si>
    <t>AGV25006</t>
  </si>
  <si>
    <t>AGV28006</t>
  </si>
  <si>
    <t>AGV31506</t>
  </si>
  <si>
    <t>AGV40006</t>
  </si>
  <si>
    <t>Труба напорная НПВХ PN 06 (50*1,6) с раструбом, 3 м, AGVANA</t>
  </si>
  <si>
    <t>Труба напорная НПВХ PN 06 (63*2,0) с раструбом, 3 м, AGVANA</t>
  </si>
  <si>
    <t>Труба напорная НПВХ PN 06 (75*2,3) с раструбом, 3 м, AGVANA</t>
  </si>
  <si>
    <t>Труба напорная НПВХ PN 06 (90*2,8) с раструбом, 3 м, AGVANA</t>
  </si>
  <si>
    <t>Труба напорная НПВХ PN 06 (110*2,7) с раструбом, 3 м, AGVANA</t>
  </si>
  <si>
    <t>Труба напорная НПВХ PN 06 (125*3,1) с раструбом, 3 м, AGVANA</t>
  </si>
  <si>
    <t>Труба напорная НПВХ PN 06 (140*3,5) с раструбом, 3 м, AGVANA</t>
  </si>
  <si>
    <t>Труба напорная НПВХ PN 06 (160*4,0) с раструбом, 3 м, AGVANA</t>
  </si>
  <si>
    <t>Труба напорная НПВХ PN 06 (200*4,9) с раструбом, 3 м, AGVANA</t>
  </si>
  <si>
    <t>Труба напорная НПВХ PN 06 (225*5,5) с раструбом, 3 м, AGVANA</t>
  </si>
  <si>
    <t>Труба напорная НПВХ PN 06 (250*6,2) с раструбом, 3 м  AGVANA</t>
  </si>
  <si>
    <t>Труба напорная НПВХ PN 06 (280*6,9) с раструбом, 3 м  AGVANA</t>
  </si>
  <si>
    <t>Труба напорная НПВХ PN 06 (315*7,7) с раструбом, 3 м  AGVANA</t>
  </si>
  <si>
    <t>Труба напорная НПВХ PN 06 (400*9,8) с раструбом, 3 м  AGVANA</t>
  </si>
  <si>
    <t>Труба напорная НПВХ PN 06 с раструбом, 3 м, AGVANA</t>
  </si>
  <si>
    <t>Труба напорная НПВХ PN 10 с раструбом, 3 м, AGVANA</t>
  </si>
  <si>
    <t>AGV03210</t>
  </si>
  <si>
    <t>AGV04010</t>
  </si>
  <si>
    <t>AGV05010</t>
  </si>
  <si>
    <t>AGV06310</t>
  </si>
  <si>
    <t>AGV07510</t>
  </si>
  <si>
    <t>AGV09010</t>
  </si>
  <si>
    <t>AGV11010</t>
  </si>
  <si>
    <t>AGV12510</t>
  </si>
  <si>
    <t>AGV14010</t>
  </si>
  <si>
    <t>AGV16010</t>
  </si>
  <si>
    <t>AGV20010</t>
  </si>
  <si>
    <t>AGV22510</t>
  </si>
  <si>
    <t>AGV25010</t>
  </si>
  <si>
    <t>AGV28010</t>
  </si>
  <si>
    <t>AGV31510</t>
  </si>
  <si>
    <t>AGV35510</t>
  </si>
  <si>
    <t>AGV40010</t>
  </si>
  <si>
    <t>Труба напорная НПВХ PN 16 с раструбом, 3 м, AGVANA</t>
  </si>
  <si>
    <t>Труба напорная НПВХ PN10 (32*1,6) с раструбом, 3 м, AGVANA</t>
  </si>
  <si>
    <t>Труба напорная НПВХ PN10 (40*1,9) с раструбом, 3 м, AGVANA</t>
  </si>
  <si>
    <t>Труба напорная НПВХ PN10 (50*2,4) с раструбом, 3 м, AGVANA</t>
  </si>
  <si>
    <t>Труба напорная НПВХ PN10 (63*3,0) с раструбом, 3 м, AGVANA</t>
  </si>
  <si>
    <t>Труба напорная НПВХ PN10 (75*3,6) с раструбом, 3 м, AGVANA</t>
  </si>
  <si>
    <t>Труба напорная НПВХ PN10 (90*4,3) с раструбом, 3 м, AGVANA</t>
  </si>
  <si>
    <t>Труба напорная НПВХ PN10 (110*4,2) с раструбом, 3 м, AGVANA</t>
  </si>
  <si>
    <t>Труба напорная НПВХ PN 10 (125*4,8) с раструбом, 3 м, AGVANA</t>
  </si>
  <si>
    <t>Труба напорная НПВХ PN10 (140*5,4) с раструбом, 3 м, AGVANA</t>
  </si>
  <si>
    <t>Труба напорная НПВХ PN10 (160*6,2) с раструбом, 3 м, AGVANA</t>
  </si>
  <si>
    <t>Труба напорная НПВХ PN10 (200*7,7) с раструбом, 3 м, AGVANA</t>
  </si>
  <si>
    <t>Труба напорная НПВХ PN10 (225*8,6) с раструбом, 3 м, AGVANA</t>
  </si>
  <si>
    <t>Труба напорная НПВХ PN10 (250*9,6) с раструбом, 3 м  AGVANA</t>
  </si>
  <si>
    <t>Труба напорная НПВХ PN10 (280*10,7) с раструбом, 3 м, AGVANA</t>
  </si>
  <si>
    <t>Труба напорная НПВХ PN10 (315*12,1) с раструбом, 3 м, AGVANA</t>
  </si>
  <si>
    <t>Труба напорная НПВХ PN10 (355*13,6) с раструбом, 3 м, AGVANA</t>
  </si>
  <si>
    <t>Труба напорная НПВХ PN10 (400*15,3) с раструбом, 3 м, AGVANA</t>
  </si>
  <si>
    <t>AGV01616</t>
  </si>
  <si>
    <t>AGV02016</t>
  </si>
  <si>
    <t>AGV02516</t>
  </si>
  <si>
    <t>AGV03216</t>
  </si>
  <si>
    <t>AGV04016</t>
  </si>
  <si>
    <t>AGV05016</t>
  </si>
  <si>
    <t>AGV06316</t>
  </si>
  <si>
    <t>AGV07516</t>
  </si>
  <si>
    <t>AGV09016</t>
  </si>
  <si>
    <t>AGV11016</t>
  </si>
  <si>
    <t>AGV12516</t>
  </si>
  <si>
    <t>AGV14016</t>
  </si>
  <si>
    <t>AGV16016</t>
  </si>
  <si>
    <t>AGV20016</t>
  </si>
  <si>
    <t>AGV22516</t>
  </si>
  <si>
    <t>AGV25016</t>
  </si>
  <si>
    <t>AGV28016</t>
  </si>
  <si>
    <t>AGV31516</t>
  </si>
  <si>
    <t>AGV35516</t>
  </si>
  <si>
    <t>Труба напорная НПВХ PN 16 (16*1,5) с гладкими концами, 3 м, AGVANA</t>
  </si>
  <si>
    <t>Труба напорная НПВХ PN 16 (20*1,5) с раструбом, 3 м, AGVANA</t>
  </si>
  <si>
    <t>Труба напорная НПВХ PN16 (25*1,9) с раструбом, 3 м, AGVANA</t>
  </si>
  <si>
    <t>Труба напорная НПВХ PN16 (32*2,4) с раструбом, 3 м, AGVANA</t>
  </si>
  <si>
    <t>Труба напорная НПВХ PN16 (40*3,0) с раструбом, 3 м, AGVANA</t>
  </si>
  <si>
    <t>Труба напорная НПВХ PN16 (50*3,7) с раструбом, 3 м, AGVANA</t>
  </si>
  <si>
    <t>Труба напорная НПВХ PN16 (63*4,7) с раструбом, 3 м, AGVANA</t>
  </si>
  <si>
    <t>Труба напорная НПВХ PN16 (75*5,6) с раструбом, 3 м, AGVANA</t>
  </si>
  <si>
    <t>Труба напорная НПВХ PN16 (90*6,7) с раструбом, 3 м, AGVANA</t>
  </si>
  <si>
    <t>Труба напорная НПВХ PN16 (110*8,1) с раструбом, 3 м, AGVANA</t>
  </si>
  <si>
    <t>Труба напорная НПВХ PN 16 (125*7,4) с раструбом 3 м, AGVANA</t>
  </si>
  <si>
    <t>Труба напорная НПВХ PN 16 (140*8,3) с раструбом, 3 м, AGVANA</t>
  </si>
  <si>
    <t>Труба напорная НПВХ PN 16 (160*9,5) с раструбом, 3 м, AGVANA</t>
  </si>
  <si>
    <t>Труба напорная НПВХ PN 16 (200*11,9) с раструбом, 3 м, AGVANA</t>
  </si>
  <si>
    <t>Труба напорная НПВХ PN 16 (225*13,4) с раструбом, 3 м, AGVANA</t>
  </si>
  <si>
    <t>Труба напорная НПВХ PN 16 (250*14,8) с раструбом, 3 м, AGVANA</t>
  </si>
  <si>
    <t>Труба напорная НПВХ PN 16 (280*16,6) с раструбом, 3 м, AGVANA</t>
  </si>
  <si>
    <t>Труба напорная НПВХ PN 16 (315*18,7) с раструбом, 3 м, AGVANA</t>
  </si>
  <si>
    <t>Труба напорная НПВХ PN 16 (355*21.1) с раструбом, 3 м, AGVANA</t>
  </si>
  <si>
    <t>Вес (кг/м)</t>
  </si>
  <si>
    <t>Кол-во шт в паллете</t>
  </si>
  <si>
    <t>Кол-во метров в паллете</t>
  </si>
  <si>
    <t>Для трубопроводов транспортирующих воду, в том числе для хозяйственно-питьевого водоснабжения,                                                                        при t раб.°С от 0 до 45 °С, а также другие жидкие и газообразные вещества.</t>
  </si>
  <si>
    <t>Адрес: Московская обл. г.Дзержинский, Дзержинское шоссе, д. 1.
Заявки на нашу продукцию: info@truboptplast.ru</t>
  </si>
  <si>
    <t>AEY020</t>
  </si>
  <si>
    <t>AEY025</t>
  </si>
  <si>
    <t>AEY032</t>
  </si>
  <si>
    <t>AEY040</t>
  </si>
  <si>
    <t>AEL020</t>
  </si>
  <si>
    <t>AEL025</t>
  </si>
  <si>
    <t>AEL032</t>
  </si>
  <si>
    <t>AEL040</t>
  </si>
  <si>
    <t>ACA020</t>
  </si>
  <si>
    <t>ACA025</t>
  </si>
  <si>
    <t>ACA032</t>
  </si>
  <si>
    <t>ACA040</t>
  </si>
  <si>
    <t>ATY020</t>
  </si>
  <si>
    <t>ATY025</t>
  </si>
  <si>
    <t>ATY032</t>
  </si>
  <si>
    <t>ATY040</t>
  </si>
  <si>
    <t>ATE020</t>
  </si>
  <si>
    <t>ATE025</t>
  </si>
  <si>
    <t>ATE032</t>
  </si>
  <si>
    <t>ATE040</t>
  </si>
  <si>
    <t>ATR2520</t>
  </si>
  <si>
    <t>ATR3225</t>
  </si>
  <si>
    <t>ATR4032</t>
  </si>
  <si>
    <t>ATR6350</t>
  </si>
  <si>
    <t>ATR7563</t>
  </si>
  <si>
    <t>ATR9075</t>
  </si>
  <si>
    <t>ATR11090</t>
  </si>
  <si>
    <t>ATR280110</t>
  </si>
  <si>
    <t>ACR020</t>
  </si>
  <si>
    <t>ACR025</t>
  </si>
  <si>
    <t>ACR032</t>
  </si>
  <si>
    <t>ACR040</t>
  </si>
  <si>
    <t>ASO020</t>
  </si>
  <si>
    <t>ASO025</t>
  </si>
  <si>
    <t>ASO032</t>
  </si>
  <si>
    <t>ASO040</t>
  </si>
  <si>
    <t>ARS Муфта переходная PVC-UH AGVANA</t>
  </si>
  <si>
    <t>ARS2520</t>
  </si>
  <si>
    <t>Муфта переходная 25x20 PVC-UH AGVANA</t>
  </si>
  <si>
    <t>ARS3225</t>
  </si>
  <si>
    <t>Муфта переходная 32x25 PVC-UH AGVANA</t>
  </si>
  <si>
    <t>ARS4032</t>
  </si>
  <si>
    <t>Муфта переходная 40x32 PVC-UH AGVANA</t>
  </si>
  <si>
    <t>ARS5032</t>
  </si>
  <si>
    <t>Муфта переходная 50x32 PVC-UH AGVANA</t>
  </si>
  <si>
    <t>ARS5040</t>
  </si>
  <si>
    <t>Муфта переходная 50x40 PVC-UH AGVANA</t>
  </si>
  <si>
    <t>ARS6332</t>
  </si>
  <si>
    <t>Муфта переходная 63x32 PVC-UH AGVANA</t>
  </si>
  <si>
    <t>ARS6350</t>
  </si>
  <si>
    <t>Муфта переходная 63x50 PVC-UH AGVANA</t>
  </si>
  <si>
    <t>ARS7563</t>
  </si>
  <si>
    <t>Муфта переходная 75x63 PVC-UH AGVANA</t>
  </si>
  <si>
    <t>ARS9063</t>
  </si>
  <si>
    <t>Муфта переходная 90x63 PVC-UH AGVANA</t>
  </si>
  <si>
    <t>ARS9075</t>
  </si>
  <si>
    <t>Муфта переходная 90x75 PVC-UH AGVANA</t>
  </si>
  <si>
    <t>ARS11090</t>
  </si>
  <si>
    <t>Муфта переходная 110x90 PVC-UH AGVANA</t>
  </si>
  <si>
    <t>ARS12575</t>
  </si>
  <si>
    <t>Муфта переходная 125x75 PVC-UH AGVANA</t>
  </si>
  <si>
    <t>по запросу</t>
  </si>
  <si>
    <t>ARS125110</t>
  </si>
  <si>
    <t>Муфта переходная 125x110 PVC-UH AGVANA</t>
  </si>
  <si>
    <t>ARS14075</t>
  </si>
  <si>
    <t>ARS14090</t>
  </si>
  <si>
    <t>ARS140110</t>
  </si>
  <si>
    <t>ARS160110</t>
  </si>
  <si>
    <t>ARS160140</t>
  </si>
  <si>
    <t>Муфта переходная 160x140 PVC-UH AGVANA</t>
  </si>
  <si>
    <t>ARS200110</t>
  </si>
  <si>
    <t>Муфта переходная 200x110 PVC-UH AGVANA</t>
  </si>
  <si>
    <t>ARS200160</t>
  </si>
  <si>
    <t>ARS225110</t>
  </si>
  <si>
    <t>Муфта переходная 225x110 PVC-UH AGVANA</t>
  </si>
  <si>
    <t>ARS225160</t>
  </si>
  <si>
    <t>Муфта переходная 225x160 PVC-UH AGVANA</t>
  </si>
  <si>
    <t>ARS225200</t>
  </si>
  <si>
    <t>Муфта переходная 225x200 PVC-UH AGVANA</t>
  </si>
  <si>
    <t>ARS250110</t>
  </si>
  <si>
    <t>Муфта переходная 250x110 PVC-UH AGVANA</t>
  </si>
  <si>
    <t>ARS250160</t>
  </si>
  <si>
    <t>Муфта переходная 250x160 PVC-UH AGVANA</t>
  </si>
  <si>
    <t>ARS250200</t>
  </si>
  <si>
    <t>Муфта переходная 250x200 PVC-UH AGVANA</t>
  </si>
  <si>
    <t>ARS250225</t>
  </si>
  <si>
    <t>Муфта переходная 250x225 PVC-UH AGVANA</t>
  </si>
  <si>
    <t>ARS280250</t>
  </si>
  <si>
    <t>Муфта переходная 280x250 PVC-UH AGVANA</t>
  </si>
  <si>
    <t>ARS315160</t>
  </si>
  <si>
    <t>Муфта переходная 315x160 PVC-UH AGVANA</t>
  </si>
  <si>
    <t>ARS315225</t>
  </si>
  <si>
    <t>Муфта переходная 315x225 PVC-UH AGVANA</t>
  </si>
  <si>
    <t>Муфта переходная 140x75 PVC-UH AGVANA</t>
  </si>
  <si>
    <t>Муфта переходная 140x90 PVC-UH AGVANA</t>
  </si>
  <si>
    <t>Муфта переходная 140x110 PVC-UH AGVANA</t>
  </si>
  <si>
    <t>Муфта переходная 160x110 PVC-UH AGVANA</t>
  </si>
  <si>
    <t>Муфта переходная 200x160 PVC-UH AGVANA</t>
  </si>
  <si>
    <t>Муфта клеевая d20 PVC-UH PN16 AGVANA</t>
  </si>
  <si>
    <t>Муфта клеевая d25 PVC-UH PN16 AGVANA</t>
  </si>
  <si>
    <t>Муфта клеевая d32 PVC-UH PN16 AGVANA</t>
  </si>
  <si>
    <t>Муфта клеевая d40 PVC-UH PN16 AGVANA</t>
  </si>
  <si>
    <t>Угол клеевой 45° d20 PVC-UH PN16 AGVANA</t>
  </si>
  <si>
    <t>Угол клеевой 45° d32 PVC-UH PN16 AGVANA</t>
  </si>
  <si>
    <t>Угол клеевой 45° d25 PVC-UH PN16 AGVANA</t>
  </si>
  <si>
    <t>Угол клеевой 45° d40 PVC-UH PN16 AGVANA</t>
  </si>
  <si>
    <t>Угол клеевой 90° d20 PVC-UH PN16 AGVANA</t>
  </si>
  <si>
    <t>Угол клеевой 90° d32 PVC-UH PN16 AGVANA</t>
  </si>
  <si>
    <t>Угол клеевой 90° d25 PVC-UH PN16 AGVANA</t>
  </si>
  <si>
    <t>Угол клеевой 90° d40 PVC-UH PN16 AGVANA</t>
  </si>
  <si>
    <t>Заглушка клеевая d20 PVC-UH PN16 AGVANA</t>
  </si>
  <si>
    <t>Заглушка клеевая d32 PVC-UH PN16 AGVANA</t>
  </si>
  <si>
    <t>Заглушка клеевая d25 PVC-UH PN16 AGVANA</t>
  </si>
  <si>
    <t>Заглушка клеевая d40 PVC-UH PN16 AGVANA</t>
  </si>
  <si>
    <t>Тройник клеевой 45° d20 PVC-UH PN16 AGVANA</t>
  </si>
  <si>
    <t>Тройник клеевой 45° d25 PVC-UH PN16 AGVANA</t>
  </si>
  <si>
    <t>Тройник клеевой 45° d32 PVC-UH PN16 AGVANA</t>
  </si>
  <si>
    <t>Тройник клеевой 45° d40 PVC-UH PN16 AGVANA</t>
  </si>
  <si>
    <t>Тройник клеевой 90° d20 PVC-UH PN16 AGVANA</t>
  </si>
  <si>
    <t>Тройник клеевой 90° d32 PVC-UH PN16 AGVANA</t>
  </si>
  <si>
    <t>Тройник клеевой 90° d25 PVC-UH PN16 AGVANA</t>
  </si>
  <si>
    <t>Тройник клеевой 90° d40 PVC-UH PN16 AGVANA</t>
  </si>
  <si>
    <t>Тройник клеевой 90° переходной 25x20 PVC-UH PN16 AGVANA</t>
  </si>
  <si>
    <t>Тройник клеевой 90° переходной 40x32 PVC-UH PN16 AGVANA</t>
  </si>
  <si>
    <t>Тройник клеевой 90° переходной 75x63 PVC-UH PN16 AGVANA</t>
  </si>
  <si>
    <t>Тройник клеевой 90° переходной 32x25 PVC-UH PN16 AGVANA</t>
  </si>
  <si>
    <t>Тройник клеевой 90° переходной 63x50 PVC-UH PN16 AGVANA</t>
  </si>
  <si>
    <t>Тройник клеевой 90° переходной 90x75 PVC-UH PN16 AGVANA</t>
  </si>
  <si>
    <t>Тройник клеевой 90° переходной 110x90 PVC-UH PN16 AGVANA</t>
  </si>
  <si>
    <t>Тройник клеевой 90° переходной 280x110 PVC-UH AGVANA (сборка)</t>
  </si>
  <si>
    <t>Крестовина d20 PVC-UH PN16 AGVANA</t>
  </si>
  <si>
    <t>Крестовина d32 PVC-UH PN16 AGVANA</t>
  </si>
  <si>
    <t>Крестовина d25 PVC-UH PN16 AGVANA</t>
  </si>
  <si>
    <t>Крестовина d40 PVC-UH PN16 AGVANA</t>
  </si>
  <si>
    <t>AMSO020</t>
  </si>
  <si>
    <t>AMSO025</t>
  </si>
  <si>
    <t>AMSO032</t>
  </si>
  <si>
    <t>AMSO040</t>
  </si>
  <si>
    <t>Муфта переходная с Наружной резьбой d20x1/2" PVC-UH PN16 AGVANA</t>
  </si>
  <si>
    <t>Муфта переходная с Наружной резьбой d25x3/4" PVC-UH PN16 AGVANA</t>
  </si>
  <si>
    <t>Муфта переходная с Наружной резьбой d32x1" PVC-UH PN16 AGVANA</t>
  </si>
  <si>
    <t>Муфта переходная с Наружной резьбой d40x1 1/4" PVC-UH PN16 AGVANA</t>
  </si>
  <si>
    <t>AFSO020</t>
  </si>
  <si>
    <t>AFSO025</t>
  </si>
  <si>
    <t>AFSO032</t>
  </si>
  <si>
    <t>AFSO040</t>
  </si>
  <si>
    <t>Муфта переходная с Внутренней резьбой d20x1/2" PVC-UH PN16 AGVANA</t>
  </si>
  <si>
    <t>Муфта переходная с Внутренней резьбой d40x1 1/4" PVC-UH PN16 AGVANA</t>
  </si>
  <si>
    <t>Муфта переходная с Внутренней резьбой d25x3/4" PVC-UH PN16 AGVANA</t>
  </si>
  <si>
    <t>Муфта переходная с Внутренней резьбой d32x1" PVC-UH PN16 AGVANA</t>
  </si>
  <si>
    <t>AUN020E</t>
  </si>
  <si>
    <t>AUN025E</t>
  </si>
  <si>
    <t>AUN032E</t>
  </si>
  <si>
    <t>AUN040E</t>
  </si>
  <si>
    <t>Муфта разборная с EPDM прокладкой d20 PVC-UH PN16 AGVANA</t>
  </si>
  <si>
    <t>Муфта разборная с EPDM прокладкой d25 PVC-UH PN16 AGVANA</t>
  </si>
  <si>
    <t>Муфта разборная с EPDM прокладкой d32 PVC-UH PN16 AGVANA</t>
  </si>
  <si>
    <t>Муфта разборная с EPDM прокладкой d40 PVC-UH PN16 AGVANA</t>
  </si>
  <si>
    <t>AUN020F</t>
  </si>
  <si>
    <t>Муфта разборная с FPM прокладкой d20 PVC-UH PN16 AGVANA</t>
  </si>
  <si>
    <t>AUN025F</t>
  </si>
  <si>
    <t>Муфта разборная с FPM прокладкой d25 PVC-UH PN16 AGVANA</t>
  </si>
  <si>
    <t>AUN032F</t>
  </si>
  <si>
    <t>Муфта разборная с FPM прокладкой d32 PVC-UH PN16 AGVANA</t>
  </si>
  <si>
    <t>AUN040F</t>
  </si>
  <si>
    <t>Муфта разборная с FPM прокладкой d40 PVC-UH PN16 AGVANA</t>
  </si>
  <si>
    <t>AUN050F</t>
  </si>
  <si>
    <t>Муфта разборная с FPM прокладкой d50 PVC-UH PN16 AGVANA</t>
  </si>
  <si>
    <t>AUN063F</t>
  </si>
  <si>
    <t>Муфта разборная с FPM прокладкой d63 PVC-UH PN16 AGVANA</t>
  </si>
  <si>
    <t>AUN075F</t>
  </si>
  <si>
    <t>Муфта разборная с FPM прокладкой d75 PVC-UH PN16 AGVANA</t>
  </si>
  <si>
    <t>AUN090F</t>
  </si>
  <si>
    <t>Муфта разборная с FPM прокладкой d90 PVC-UH PN16 AGVANA</t>
  </si>
  <si>
    <t>AUN110F</t>
  </si>
  <si>
    <t>Муфта разборная с FPM прокладкой d110 PVC-UH PN16 AGVANA</t>
  </si>
  <si>
    <t>AUN E Муфта разборная с FPM прокладкой PVC-UH AGVANA</t>
  </si>
  <si>
    <t>ANI020</t>
  </si>
  <si>
    <t>Двойной ниппель 1/2" PVC-UH PN16 AGVANA</t>
  </si>
  <si>
    <t>ANI025</t>
  </si>
  <si>
    <t>Двойной ниппель 3/4" PVC-UH PN16 AGVANA</t>
  </si>
  <si>
    <t>ANI032</t>
  </si>
  <si>
    <t>Двойной ниппель 1" PVC-UH PN16 AGVANA</t>
  </si>
  <si>
    <t>ANI040</t>
  </si>
  <si>
    <t>Двойной ниппель 1 1/4" PVC-UH PN16 AGVANA</t>
  </si>
  <si>
    <t>ANI050</t>
  </si>
  <si>
    <t>Двойной ниппель 1 1/2" PVC-UH PN16 AGVANA</t>
  </si>
  <si>
    <t>ANI063</t>
  </si>
  <si>
    <t>Двойной ниппель 2" PVC-UH PN16 AGVANA</t>
  </si>
  <si>
    <t>ANI Двойной ниппель PVC-UH PN16 AGVANA</t>
  </si>
  <si>
    <t>ABRST020</t>
  </si>
  <si>
    <t>ABRST025</t>
  </si>
  <si>
    <t>ABRST032</t>
  </si>
  <si>
    <t>ABRST040</t>
  </si>
  <si>
    <t>Бурт и фланец d20 PVC-UH PN16 AGVANA</t>
  </si>
  <si>
    <t>Бурт и фланец d25 PVC-UH PN16 AGVANA</t>
  </si>
  <si>
    <t>Бурт и фланец d32 PVC-UH PN16 AGVANA</t>
  </si>
  <si>
    <t>Бурт и фланец d40 PVC-UH PN16 AGVANA</t>
  </si>
  <si>
    <t>ABF020</t>
  </si>
  <si>
    <t>ABF025</t>
  </si>
  <si>
    <t>ABF032</t>
  </si>
  <si>
    <t>ABF040</t>
  </si>
  <si>
    <t>Глухой фланец d20 PVC-UH PN16 AGVANA</t>
  </si>
  <si>
    <t>Глухой фланец d25 PVC-UH PN16 AGVANA</t>
  </si>
  <si>
    <t>Глухой фланец d32 PVC-UH PN16 AGVANA</t>
  </si>
  <si>
    <t>Глухой фланец d40 PVC-UH PN16 AGVANA</t>
  </si>
  <si>
    <t>AFF020</t>
  </si>
  <si>
    <t>Жесткий фланец d20 PVC-UH PN16 AGVANA</t>
  </si>
  <si>
    <t>AFF025</t>
  </si>
  <si>
    <t>Жесткий фланец d25 PVC-UH PN16 AGVANA</t>
  </si>
  <si>
    <t>AFF032</t>
  </si>
  <si>
    <t>Жесткий фланец d32 PVC-UH PN16 AGVANA</t>
  </si>
  <si>
    <t>AFF040</t>
  </si>
  <si>
    <t>Жесткий фланец d40 PVC-UH PN16 AGVANA</t>
  </si>
  <si>
    <t>AFF050</t>
  </si>
  <si>
    <t>Жесткий фланец d50 PVC-UH PN16 AGVANA</t>
  </si>
  <si>
    <t>AFF063</t>
  </si>
  <si>
    <t>Жесткий фланец d63 PVC-UH PN16 AGVANA</t>
  </si>
  <si>
    <t>AFF075</t>
  </si>
  <si>
    <t>Жесткий фланец d75 PVC-UH PN16 AGVANA</t>
  </si>
  <si>
    <t>AFF090</t>
  </si>
  <si>
    <t>Жесткий фланец d90 PVC-UH PN16 AGVANA</t>
  </si>
  <si>
    <t>AFF110</t>
  </si>
  <si>
    <t>Жесткий фланец d110 PVC-UH PN16 AGVANA</t>
  </si>
  <si>
    <t>ARB2520</t>
  </si>
  <si>
    <t>ARB3220</t>
  </si>
  <si>
    <t>Переходное кольцо 32x20 PVC-UH PN16 AGVANA</t>
  </si>
  <si>
    <t>ARB3225</t>
  </si>
  <si>
    <t>ARB4020</t>
  </si>
  <si>
    <t>Переходное кольцо 40x20 PVC-UH PN16 AGVANA</t>
  </si>
  <si>
    <t>ARB4025</t>
  </si>
  <si>
    <t>Переходное кольцо 40x25 PVC-UH PN16 AGVANA</t>
  </si>
  <si>
    <t>ARB4032</t>
  </si>
  <si>
    <t>ARB5020</t>
  </si>
  <si>
    <t>Переходное кольцо 50x20 PVC-UH PN16 AGVANA</t>
  </si>
  <si>
    <t>ARB5025</t>
  </si>
  <si>
    <t>Переходное кольцо 50x25 PVC-UH PN16 AGVANA</t>
  </si>
  <si>
    <t>ARB5032</t>
  </si>
  <si>
    <t>Переходное кольцо 50x32 PVC-UH PN16 AGVANA</t>
  </si>
  <si>
    <t>ARB6320</t>
  </si>
  <si>
    <t>Переходное кольцо 63x20 PVC-UH PN16 AGVANA</t>
  </si>
  <si>
    <t>ARB6325</t>
  </si>
  <si>
    <t>Переходное кольцо 63x25 PVC-UH PN16 AGVANA</t>
  </si>
  <si>
    <t>ARB6332</t>
  </si>
  <si>
    <t>Переходное кольцо 63x32 PVC-UH PN16 AGVANA</t>
  </si>
  <si>
    <t>ARB6340</t>
  </si>
  <si>
    <t>Переходное кольцо 63x40 PVC-UH PN16 AGVANA</t>
  </si>
  <si>
    <t>ARB7525</t>
  </si>
  <si>
    <t>Переходное кольцо 75x25 PVC-UH PN16 AGVANA</t>
  </si>
  <si>
    <t>ARB7532</t>
  </si>
  <si>
    <t>Переходное кольцо 75x32 PVC-UH PN16 AGVANA</t>
  </si>
  <si>
    <t>ARB7540</t>
  </si>
  <si>
    <t>Переходное кольцо 75x40 PVC-UH PN16 AGVANA</t>
  </si>
  <si>
    <t>ARB7550</t>
  </si>
  <si>
    <t>ARB9032</t>
  </si>
  <si>
    <t>Переходное кольцо 90x32 PVC-UH PN16 AGVANA</t>
  </si>
  <si>
    <t>ARB9040</t>
  </si>
  <si>
    <t>Переходное кольцо 90x40 PVC-UH PN16 AGVANA</t>
  </si>
  <si>
    <t>ARB9050</t>
  </si>
  <si>
    <t>ARB9063</t>
  </si>
  <si>
    <t>ARB11050</t>
  </si>
  <si>
    <t>Переходное кольцо 110x50 PVC-UH PN16 AGVANA</t>
  </si>
  <si>
    <t>ARB11075</t>
  </si>
  <si>
    <t>ARB12590</t>
  </si>
  <si>
    <t>Переходное кольцо 125x90 PVC-UH PN16 AGVANA</t>
  </si>
  <si>
    <t>ARB140110</t>
  </si>
  <si>
    <t>ARB225200</t>
  </si>
  <si>
    <t>Ед.изм.</t>
  </si>
  <si>
    <t>Переходное кольцо 25x20 PVC-UH PN16 AGVANA</t>
  </si>
  <si>
    <t>Переходное кольцо 32x25 PVC-UH PN16 AGVANA</t>
  </si>
  <si>
    <t>Переходное кольцо 40x32 PVC-UH PN16 AGVANA</t>
  </si>
  <si>
    <t>Переходное кольцо 75x50 PVC-UH PN16 AGVANA</t>
  </si>
  <si>
    <t>Переходное кольцо 90x50 PVC-UH PN16 AGVANA</t>
  </si>
  <si>
    <t>Переходное кольцо 90x63 PVC-UH PN16 AGVANA</t>
  </si>
  <si>
    <t>Переходное кольцо 110x75 PVC-UH PN16 AGVANA</t>
  </si>
  <si>
    <t>Переходное кольцо 140x110 PVC-UH PN16 AGVANA</t>
  </si>
  <si>
    <t>Переходное кольцо 225x200 PVC-UH AGVANA</t>
  </si>
  <si>
    <t>ATC020</t>
  </si>
  <si>
    <t>ATC025</t>
  </si>
  <si>
    <t>ATC032</t>
  </si>
  <si>
    <t>ATC040</t>
  </si>
  <si>
    <t>ATC075</t>
  </si>
  <si>
    <t>Переход на емкость d75 PVC-UH AGVANA</t>
  </si>
  <si>
    <t>ATC090</t>
  </si>
  <si>
    <t>Переход на емкость d90 PVC-UH AGVANA</t>
  </si>
  <si>
    <t>ATC110</t>
  </si>
  <si>
    <t>Переход на емкость d110 PVC-UH AGVANA</t>
  </si>
  <si>
    <t>ATC020UN</t>
  </si>
  <si>
    <t>ATC025UN</t>
  </si>
  <si>
    <t>ATC032UN</t>
  </si>
  <si>
    <t>ATC040UN</t>
  </si>
  <si>
    <t>Переход на емкость с разборной муфтой d20 PVC-UH AGVANA</t>
  </si>
  <si>
    <t>Переход на емкость с разборной муфтой d25 PVC-UH AGVANA</t>
  </si>
  <si>
    <t>Переход на емкость с разборной муфтой d32 PVC-UH AGVANA</t>
  </si>
  <si>
    <t>Переход на емкость с разборной муфтой d40 PVC-UH AGVANA</t>
  </si>
  <si>
    <t>Переход на емкость d20 PVC-UH AGVANA</t>
  </si>
  <si>
    <t>Переход на емкость d25 PVC-UH AGVANA</t>
  </si>
  <si>
    <t>Переход на емкость d32 PVC-UH AGVANA</t>
  </si>
  <si>
    <t>Переход на емкость d40 PVC-UH AGVANA</t>
  </si>
  <si>
    <t>ACV020BE</t>
  </si>
  <si>
    <t>ACV025BE</t>
  </si>
  <si>
    <t>ACV032BE</t>
  </si>
  <si>
    <t>ACV040BE</t>
  </si>
  <si>
    <t>ACV F Шаровой обратный клапан FPM PVC-UH AGVANA</t>
  </si>
  <si>
    <t>ACV020BF</t>
  </si>
  <si>
    <t>Шаровой обратный клапан FPM d20 PVC-UH AGVANA</t>
  </si>
  <si>
    <t>ACV025BF</t>
  </si>
  <si>
    <t>Шаровой обратный клапан FPM d25 PVC-UH AGVANA</t>
  </si>
  <si>
    <t>ACV032BF</t>
  </si>
  <si>
    <t>Шаровой обратный клапан FPM d32 PVC-UH AGVANA</t>
  </si>
  <si>
    <t>ACV040BF</t>
  </si>
  <si>
    <t>Шаровой обратный клапан FPM d40 PVC-UH AGVANA</t>
  </si>
  <si>
    <t>ACV050BF</t>
  </si>
  <si>
    <t>Шаровой обратный клапан FPM d50 PVC-UH AGVANA</t>
  </si>
  <si>
    <t>ACV063BF</t>
  </si>
  <si>
    <t>Шаровой обратный клапан FPM d63 PVC-UH AGVANA</t>
  </si>
  <si>
    <t>ACV075BF</t>
  </si>
  <si>
    <t>Шаровой обратный клапан FPM d75 PVC-UH AGVANA</t>
  </si>
  <si>
    <t>ACV090BF</t>
  </si>
  <si>
    <t>Шаровой обратный клапан FPM d90 PVC-UH AGVANA</t>
  </si>
  <si>
    <t>ACV110BF</t>
  </si>
  <si>
    <t>Шаровой обратный клапан FPM d110 PVC-UH AGVANA</t>
  </si>
  <si>
    <t>Шаровой обратный клапан EPDM d20 PVC-UH AGVANA</t>
  </si>
  <si>
    <t>Шаровой обратный клапан EPDM d25 PVC-UH AGVANA</t>
  </si>
  <si>
    <t>Шаровой обратный клапан EPDM d32 PVC-UH AGVANA</t>
  </si>
  <si>
    <t>Шаровой обратный клапан EPDM d40 PVC-UH AGVANA</t>
  </si>
  <si>
    <t>ABF Жесткий фланец PVC-UH AGVANA</t>
  </si>
  <si>
    <t>ABVPTFE020E</t>
  </si>
  <si>
    <t>Шаровой кран муфт.под клей d20 мм. EPDM. пром. прим. PVC-UH PN16 AGVANA, шт</t>
  </si>
  <si>
    <t>ABVPTFE025E</t>
  </si>
  <si>
    <t>Шаровой кран муфт.под клей d25 мм. EPDM. пром. прим. PVC-UH PN16 AGVANA, шт</t>
  </si>
  <si>
    <t>ABVPTFE032E</t>
  </si>
  <si>
    <t>Шаровой кран муфт.под клей d32 мм. EPDM. пром. прим. PVC-UH PN16 AGVANA, шт</t>
  </si>
  <si>
    <t>ABVPTFE040E</t>
  </si>
  <si>
    <t>Шаровой кран муфт.под клей d40 мм. EPDM. пром. прим. PVC-UH PN16 AGVANA, шт</t>
  </si>
  <si>
    <t>ABVPTFE F Шаровой кран муфт.под клей FPM. пром. прим. PVC-UH AGVANA</t>
  </si>
  <si>
    <t>ABVPTFE020F</t>
  </si>
  <si>
    <t>Шаровой кран муфт.под клей d20 мм. FPM пром. прим. PVC-UH PN16 AGVANA</t>
  </si>
  <si>
    <t>ABVPTFE025F</t>
  </si>
  <si>
    <t>Шаровой кран муфт.под клей d25 мм. FPM пром. прим. PVC-UH PN16 AGVANA</t>
  </si>
  <si>
    <t>ABVPTFE032F</t>
  </si>
  <si>
    <t>Шаровой кран муфт.под клей d32 мм. FPM пром. прим. PVC-UH PN16 AGVANA</t>
  </si>
  <si>
    <t>ABVPTFE040F</t>
  </si>
  <si>
    <t>Шаровой кран муфт.под клей d40 мм. FPM пром. прим. PVC-UH PN16 AGVANA</t>
  </si>
  <si>
    <t>ABVPTFE050F</t>
  </si>
  <si>
    <t>Шаровой кран муфт.под клей d50 мм. FPM пром. прим. PVC-UH PN16 AGVANA</t>
  </si>
  <si>
    <t>ABVPTFE063F</t>
  </si>
  <si>
    <t>Шаровой кран муфт.под клей d63 мм. FPM пром. прим. PVC-UH PN16 AGVANA</t>
  </si>
  <si>
    <t>ABVPTFE075F</t>
  </si>
  <si>
    <t>Шаровой кран муфт.под клей d75 мм. FPM пром. прим. PVC-UH AGVANA</t>
  </si>
  <si>
    <t>ABVPTFE090F</t>
  </si>
  <si>
    <t>Шаровой кран муфт.под клей d90 мм. FPM пром. прим. PVC-UH AGVANA</t>
  </si>
  <si>
    <t>ABVPTFE110F</t>
  </si>
  <si>
    <t>Шаровой кран муфт.под клей d110 мм. FPM пром. прим. PVC-UH AGVANA</t>
  </si>
  <si>
    <t>ABVTPE020</t>
  </si>
  <si>
    <t>ABVTPE025</t>
  </si>
  <si>
    <t>ABVTPE032</t>
  </si>
  <si>
    <t>ABVTPE040</t>
  </si>
  <si>
    <t>Шаровой кран муфт.под клей d20 мм. EPDM. PVC-UH PN16 AGVANA</t>
  </si>
  <si>
    <t>Шаровой кран муфт.под клей d25 мм. EPDM. PVC-UH PN16 AGVANA</t>
  </si>
  <si>
    <t>Шаровой кран муфт.под клей d32 мм. EPDM. PVC-UH PN16 AGVANA</t>
  </si>
  <si>
    <t>Шаровой кран муфт.под клей d40 мм. EPDM. PVC-UH PN16 AGVANA</t>
  </si>
  <si>
    <t>ADV E Клапан мембранный EPDM с втулочными окончаниями AGVANA</t>
  </si>
  <si>
    <t>ADV F Клапан мембранный FPM с втулочными окончаниями AGVANA</t>
  </si>
  <si>
    <t>ADV020E</t>
  </si>
  <si>
    <t>Клапан мембранный EPDM с втулочными окончаниями d20 AGVANA, шт</t>
  </si>
  <si>
    <t>ADV025E</t>
  </si>
  <si>
    <t>Клапан мембранный EPDM с втулочными окончаниями d25 AGVANA, шт</t>
  </si>
  <si>
    <t>ADV032E</t>
  </si>
  <si>
    <t>Клапан мембранный EPDM с втулочными окончаниями d32 AGVANA, шт</t>
  </si>
  <si>
    <t>ADV040E</t>
  </si>
  <si>
    <t>Клапан мембранный EPDM с втулочными окончаниями d40 AGVANA, шт</t>
  </si>
  <si>
    <t>ADV050E</t>
  </si>
  <si>
    <t>Клапан мембранный EPDM с втулочными окончаниями d50 AGVANA, шт</t>
  </si>
  <si>
    <t>ADV063E</t>
  </si>
  <si>
    <t>Клапан мембранный EPDM с втулочными окончаниями d63 AGVANA, шт</t>
  </si>
  <si>
    <t>ADV020F</t>
  </si>
  <si>
    <t>Клапан мембранный FPM с втулочными окончаниями d20 AGVANA, шт</t>
  </si>
  <si>
    <t>ADV025F</t>
  </si>
  <si>
    <t>Клапан мембранный FPM с втулочными окончаниями d25 AGVANA, шт</t>
  </si>
  <si>
    <t>ADV032F</t>
  </si>
  <si>
    <t>Клапан мембранный FPM с втулочными окончаниями d32 AGVANA, шт</t>
  </si>
  <si>
    <t>ADV040F</t>
  </si>
  <si>
    <t>Клапан мембранный FPM с втулочными окончаниями d40 AGVANA, шт</t>
  </si>
  <si>
    <t>ADV050F</t>
  </si>
  <si>
    <t>Клапан мембранный FPM с втулочными окончаниями d50 AGVANA, шт</t>
  </si>
  <si>
    <t>ADV063F</t>
  </si>
  <si>
    <t>Клапан мембранный FPM с втулочными окончаниями d63 AGVANA, шт</t>
  </si>
  <si>
    <t>ASV Пробоотборник EPDM PVC-UH PN16 AGVANA</t>
  </si>
  <si>
    <t>ASV020E</t>
  </si>
  <si>
    <t>Пробоотборник d20*1/4" EPDM PVC-UH PN16 AGVANA</t>
  </si>
  <si>
    <t>ASV020F</t>
  </si>
  <si>
    <t>Пробоотборник d20*1/4" FPM PVC-UH PN16 AGVANA</t>
  </si>
  <si>
    <t>APCL020</t>
  </si>
  <si>
    <t>Опора для труб d20 PVC-UH AGVANA, шт</t>
  </si>
  <si>
    <t>APCL025</t>
  </si>
  <si>
    <t>Опора для труб d25 PVC-UH AGVANA, шт</t>
  </si>
  <si>
    <t>APCL032</t>
  </si>
  <si>
    <t>Опора для труб d32 PVC-UH AGVANA, шт</t>
  </si>
  <si>
    <t>APCL040</t>
  </si>
  <si>
    <t>Опора для труб d40 PVC-UH AGVANA, шт</t>
  </si>
  <si>
    <t>WFGE Прокладка EPDM для PVC-UH буртов и фланцев AGVANA</t>
  </si>
  <si>
    <t>WFGE020</t>
  </si>
  <si>
    <t>Прокладка EPDM для PVC-UH буртов и фланцев d20 AGVANA</t>
  </si>
  <si>
    <t>WFGE025</t>
  </si>
  <si>
    <t>Прокладка EPDM для PVC-UH буртов и фланцев d25 AGVANA</t>
  </si>
  <si>
    <t>WFGE032</t>
  </si>
  <si>
    <t>Прокладка EPDM для PVC-UH буртов и фланцев d32 AGVANA</t>
  </si>
  <si>
    <t>WFGE040</t>
  </si>
  <si>
    <t>Прокладка EPDM для PVC-UH буртов и фланцев d40 AGVANA</t>
  </si>
  <si>
    <t>WFGE050</t>
  </si>
  <si>
    <t>Прокладка EPDM для PVC-UH буртов и фланцев d50 AGVANA</t>
  </si>
  <si>
    <t>WFGE063</t>
  </si>
  <si>
    <t>Прокладка EPDM для PVC-UH буртов и фланцев d63 AGVANA</t>
  </si>
  <si>
    <t>WFGE075</t>
  </si>
  <si>
    <t>Прокладка EPDM для PVC-UH буртов и фланцев d75 AGVANA</t>
  </si>
  <si>
    <t>WFGE090</t>
  </si>
  <si>
    <t>Прокладка EPDM для PVC-UH буртов и фланцев d90 AGVANA</t>
  </si>
  <si>
    <t>WFGE110</t>
  </si>
  <si>
    <t>Прокладка EPDM для PVC-UH буртов и фланцев d110 AGVANA</t>
  </si>
  <si>
    <t>WFGE125</t>
  </si>
  <si>
    <t>Прокладка EPDM для PVC-UH буртов и фланцев d125 AGVANA</t>
  </si>
  <si>
    <t>WFGE140</t>
  </si>
  <si>
    <t>Прокладка EPDM для PVC-UH буртов и фланцев d140 AGVANA</t>
  </si>
  <si>
    <t>WFGE160</t>
  </si>
  <si>
    <t>Прокладка EPDM для PVC-UH буртов и фланцев d160 AGVANA</t>
  </si>
  <si>
    <t>WFGE200</t>
  </si>
  <si>
    <t>Прокладка EPDM для PVC-UH буртов и фланцев d200 AGVANA</t>
  </si>
  <si>
    <t>WFGE225</t>
  </si>
  <si>
    <t>Прокладка EPDM для PVC-UH буртов и фланцев d225 AGVANA</t>
  </si>
  <si>
    <t>WFGE250</t>
  </si>
  <si>
    <t>Прокладка EPDM для PVC-UH буртов и фланцев d250 AGVANA</t>
  </si>
  <si>
    <t>WFGE280</t>
  </si>
  <si>
    <t>Прокладка EPDM для PVC-UH буртов и фланцев d280 AGVANA</t>
  </si>
  <si>
    <t>WFGE315</t>
  </si>
  <si>
    <t>Прокладка EPDM для PVC-UH буртов и фланцев d315 AGVANA</t>
  </si>
  <si>
    <t>WFGE355</t>
  </si>
  <si>
    <t>Прокладка EPDM для PVC-UH буртов и фланцев d355 AGVANA</t>
  </si>
  <si>
    <t>WFGE400</t>
  </si>
  <si>
    <t>Прокладка EPDM для PVC-UH буртов и фланцев d400 AGVANA</t>
  </si>
  <si>
    <t>Адрес: Московская обл. г.Дзержинский,                              Дзержинское шоссе, д. 1.                                                                                 Заявки на нашу продукцию: info@truboptplast.ru</t>
  </si>
  <si>
    <t>От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</si>
</sst>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b/>
      <sz val="36"/>
      <color indexed="10"/>
      <name val="Arial"/>
      <family val="2"/>
      <charset val="204"/>
    </font>
    <font>
      <b/>
      <sz val="9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sz val="10"/>
      <color indexed="8"/>
      <name val="Arial"/>
      <family val="2"/>
      <charset val="204"/>
    </font>
    <font>
      <b/>
      <sz val="36"/>
      <color rgb="FF33CCCC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6"/>
      <color indexed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3"/>
      <color indexed="8"/>
      <name val="Arial"/>
      <family val="2"/>
      <charset val="204"/>
    </font>
    <font>
      <b/>
      <sz val="16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14"/>
      <color indexed="8"/>
      <name val="Cambria"/>
      <family val="1"/>
      <charset val="204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8" tint="0.59999389629810485"/>
        <bgColor indexed="13"/>
      </patternFill>
    </fill>
    <fill>
      <patternFill patternType="solid">
        <fgColor theme="2"/>
        <bgColor indexed="35"/>
      </patternFill>
    </fill>
    <fill>
      <patternFill patternType="solid">
        <fgColor theme="2"/>
        <bgColor indexed="26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C0C0C0"/>
      </patternFill>
    </fill>
    <fill>
      <patternFill patternType="solid">
        <fgColor rgb="FF00FFFF"/>
        <bgColor indexed="26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8"/>
      </left>
      <right style="medium">
        <color theme="1"/>
      </right>
      <top style="medium">
        <color theme="1"/>
      </top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indexed="8"/>
      </right>
      <top style="medium">
        <color theme="1"/>
      </top>
      <bottom style="medium">
        <color theme="1"/>
      </bottom>
      <diagonal/>
    </border>
    <border>
      <left style="thin">
        <color indexed="8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indexed="8"/>
      </bottom>
      <diagonal/>
    </border>
    <border>
      <left style="thin">
        <color indexed="8"/>
      </left>
      <right/>
      <top style="medium">
        <color theme="1"/>
      </top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medium">
        <color theme="1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/>
      <right/>
      <top style="thin">
        <color indexed="8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8"/>
      </left>
      <right/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indexed="8"/>
      </right>
      <top/>
      <bottom style="medium">
        <color theme="1"/>
      </bottom>
      <diagonal/>
    </border>
    <border>
      <left style="medium">
        <color indexed="8"/>
      </left>
      <right style="medium">
        <color indexed="8"/>
      </right>
      <top/>
      <bottom style="medium">
        <color theme="1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 style="thin">
        <color indexed="8"/>
      </top>
      <bottom style="thin">
        <color indexed="8"/>
      </bottom>
      <diagonal/>
    </border>
    <border>
      <left/>
      <right style="medium">
        <color theme="1"/>
      </right>
      <top style="thin">
        <color indexed="8"/>
      </top>
      <bottom style="medium">
        <color theme="1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theme="1"/>
      </right>
      <top style="medium">
        <color theme="1"/>
      </top>
      <bottom style="thin">
        <color indexed="8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medium">
        <color theme="1"/>
      </top>
      <bottom/>
      <diagonal/>
    </border>
    <border>
      <left style="medium">
        <color indexed="8"/>
      </left>
      <right style="medium">
        <color indexed="8"/>
      </right>
      <top style="medium">
        <color theme="1"/>
      </top>
      <bottom/>
      <diagonal/>
    </border>
    <border>
      <left style="thin">
        <color indexed="8"/>
      </left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thin">
        <color indexed="8"/>
      </right>
      <top style="medium">
        <color theme="1"/>
      </top>
      <bottom/>
      <diagonal/>
    </border>
    <border>
      <left style="medium">
        <color theme="1"/>
      </left>
      <right style="thin">
        <color indexed="8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NumberFormat="1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2" borderId="2" xfId="0" applyNumberFormat="1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3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/>
    </xf>
    <xf numFmtId="0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4" fillId="2" borderId="6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9" fontId="14" fillId="3" borderId="11" xfId="0" applyNumberFormat="1" applyFont="1" applyFill="1" applyBorder="1" applyAlignment="1">
      <alignment horizontal="center" vertical="center"/>
    </xf>
    <xf numFmtId="9" fontId="15" fillId="0" borderId="0" xfId="0" applyNumberFormat="1" applyFont="1" applyAlignment="1">
      <alignment horizontal="center" vertical="center"/>
    </xf>
    <xf numFmtId="0" fontId="2" fillId="8" borderId="38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39" xfId="0" applyFont="1" applyFill="1" applyBorder="1" applyAlignment="1">
      <alignment horizontal="center" vertical="center" wrapText="1"/>
    </xf>
    <xf numFmtId="0" fontId="2" fillId="7" borderId="40" xfId="0" applyFont="1" applyFill="1" applyBorder="1" applyAlignment="1">
      <alignment horizontal="center" vertical="center" wrapText="1"/>
    </xf>
    <xf numFmtId="0" fontId="0" fillId="8" borderId="0" xfId="0" applyFill="1"/>
    <xf numFmtId="0" fontId="0" fillId="9" borderId="0" xfId="0" applyFill="1"/>
    <xf numFmtId="4" fontId="2" fillId="8" borderId="50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1" fillId="9" borderId="0" xfId="0" applyFont="1" applyFill="1" applyAlignment="1">
      <alignment vertical="center"/>
    </xf>
    <xf numFmtId="0" fontId="1" fillId="9" borderId="0" xfId="0" applyFont="1" applyFill="1" applyAlignment="1"/>
    <xf numFmtId="0" fontId="1" fillId="9" borderId="0" xfId="0" applyFont="1" applyFill="1"/>
    <xf numFmtId="0" fontId="1" fillId="9" borderId="0" xfId="0" applyFont="1" applyFill="1" applyAlignment="1">
      <alignment horizontal="center"/>
    </xf>
    <xf numFmtId="0" fontId="3" fillId="9" borderId="3" xfId="0" applyFont="1" applyFill="1" applyBorder="1" applyAlignment="1"/>
    <xf numFmtId="0" fontId="3" fillId="9" borderId="4" xfId="0" applyFont="1" applyFill="1" applyBorder="1" applyAlignment="1"/>
    <xf numFmtId="0" fontId="3" fillId="9" borderId="5" xfId="0" applyFont="1" applyFill="1" applyBorder="1" applyAlignment="1"/>
    <xf numFmtId="0" fontId="3" fillId="9" borderId="7" xfId="0" applyFont="1" applyFill="1" applyBorder="1" applyAlignment="1"/>
    <xf numFmtId="0" fontId="3" fillId="9" borderId="8" xfId="0" applyFont="1" applyFill="1" applyBorder="1" applyAlignment="1"/>
    <xf numFmtId="0" fontId="3" fillId="9" borderId="9" xfId="0" applyFont="1" applyFill="1" applyBorder="1" applyAlignment="1"/>
    <xf numFmtId="0" fontId="3" fillId="9" borderId="0" xfId="0" applyFont="1" applyFill="1"/>
    <xf numFmtId="0" fontId="0" fillId="0" borderId="41" xfId="0" applyBorder="1" applyAlignment="1">
      <alignment horizontal="center" vertical="center" wrapText="1"/>
    </xf>
    <xf numFmtId="0" fontId="18" fillId="10" borderId="54" xfId="0" applyFont="1" applyFill="1" applyBorder="1" applyAlignment="1">
      <alignment horizontal="center" vertical="center" wrapText="1"/>
    </xf>
    <xf numFmtId="0" fontId="18" fillId="10" borderId="55" xfId="0" applyFont="1" applyFill="1" applyBorder="1" applyAlignment="1">
      <alignment horizontal="center" vertical="center" wrapText="1"/>
    </xf>
    <xf numFmtId="0" fontId="18" fillId="10" borderId="56" xfId="0" applyFont="1" applyFill="1" applyBorder="1" applyAlignment="1">
      <alignment horizontal="center" vertical="center" wrapText="1"/>
    </xf>
    <xf numFmtId="0" fontId="18" fillId="10" borderId="58" xfId="0" applyFont="1" applyFill="1" applyBorder="1" applyAlignment="1">
      <alignment horizontal="center" vertical="center" wrapText="1"/>
    </xf>
    <xf numFmtId="0" fontId="18" fillId="10" borderId="59" xfId="0" applyFont="1" applyFill="1" applyBorder="1" applyAlignment="1">
      <alignment horizontal="center" vertical="center" wrapText="1"/>
    </xf>
    <xf numFmtId="0" fontId="18" fillId="10" borderId="6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/>
    </xf>
    <xf numFmtId="2" fontId="8" fillId="4" borderId="18" xfId="0" applyNumberFormat="1" applyFont="1" applyFill="1" applyBorder="1" applyAlignment="1">
      <alignment horizontal="center" vertical="center" wrapText="1"/>
    </xf>
    <xf numFmtId="2" fontId="10" fillId="4" borderId="18" xfId="0" applyNumberFormat="1" applyFont="1" applyFill="1" applyBorder="1" applyAlignment="1">
      <alignment horizontal="center" vertical="center"/>
    </xf>
    <xf numFmtId="2" fontId="2" fillId="5" borderId="51" xfId="0" applyNumberFormat="1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2" fontId="18" fillId="0" borderId="61" xfId="0" applyNumberFormat="1" applyFont="1" applyBorder="1" applyAlignment="1">
      <alignment horizontal="center" vertical="center" wrapText="1"/>
    </xf>
    <xf numFmtId="2" fontId="18" fillId="0" borderId="62" xfId="0" applyNumberFormat="1" applyFont="1" applyBorder="1" applyAlignment="1">
      <alignment horizontal="center" vertical="center" wrapText="1"/>
    </xf>
    <xf numFmtId="4" fontId="2" fillId="8" borderId="63" xfId="0" applyNumberFormat="1" applyFont="1" applyFill="1" applyBorder="1" applyAlignment="1">
      <alignment horizontal="center" vertical="center" wrapText="1"/>
    </xf>
    <xf numFmtId="2" fontId="18" fillId="0" borderId="64" xfId="0" applyNumberFormat="1" applyFont="1" applyBorder="1" applyAlignment="1">
      <alignment horizontal="center" vertical="center" wrapText="1"/>
    </xf>
    <xf numFmtId="2" fontId="18" fillId="0" borderId="65" xfId="0" applyNumberFormat="1" applyFont="1" applyBorder="1" applyAlignment="1">
      <alignment horizontal="center" vertical="center" wrapText="1"/>
    </xf>
    <xf numFmtId="2" fontId="18" fillId="0" borderId="66" xfId="0" applyNumberFormat="1" applyFont="1" applyBorder="1" applyAlignment="1">
      <alignment horizontal="center" vertical="center" wrapText="1"/>
    </xf>
    <xf numFmtId="2" fontId="18" fillId="0" borderId="67" xfId="0" applyNumberFormat="1" applyFont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70" xfId="0" applyFont="1" applyFill="1" applyBorder="1" applyAlignment="1">
      <alignment horizontal="center" vertical="center" wrapText="1"/>
    </xf>
    <xf numFmtId="0" fontId="2" fillId="7" borderId="51" xfId="0" applyFont="1" applyFill="1" applyBorder="1" applyAlignment="1">
      <alignment horizontal="center" vertical="center" wrapText="1"/>
    </xf>
    <xf numFmtId="0" fontId="2" fillId="8" borderId="4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2" fontId="18" fillId="0" borderId="82" xfId="0" applyNumberFormat="1" applyFont="1" applyBorder="1" applyAlignment="1">
      <alignment horizontal="center" vertical="center" wrapText="1"/>
    </xf>
    <xf numFmtId="2" fontId="18" fillId="0" borderId="83" xfId="0" applyNumberFormat="1" applyFont="1" applyBorder="1" applyAlignment="1">
      <alignment horizontal="center" vertical="center" wrapText="1"/>
    </xf>
    <xf numFmtId="2" fontId="18" fillId="0" borderId="84" xfId="0" applyNumberFormat="1" applyFont="1" applyBorder="1" applyAlignment="1">
      <alignment horizontal="center" vertical="center" wrapText="1"/>
    </xf>
    <xf numFmtId="2" fontId="18" fillId="0" borderId="85" xfId="0" applyNumberFormat="1" applyFont="1" applyBorder="1" applyAlignment="1">
      <alignment horizontal="center" vertical="center" wrapText="1"/>
    </xf>
    <xf numFmtId="2" fontId="18" fillId="0" borderId="86" xfId="0" applyNumberFormat="1" applyFont="1" applyBorder="1" applyAlignment="1">
      <alignment horizontal="center" vertical="center" wrapText="1"/>
    </xf>
    <xf numFmtId="2" fontId="18" fillId="0" borderId="87" xfId="0" applyNumberFormat="1" applyFont="1" applyBorder="1" applyAlignment="1">
      <alignment horizontal="center" vertical="center" wrapText="1"/>
    </xf>
    <xf numFmtId="0" fontId="0" fillId="9" borderId="0" xfId="0" applyFill="1" applyAlignment="1">
      <alignment horizontal="center"/>
    </xf>
    <xf numFmtId="0" fontId="11" fillId="4" borderId="0" xfId="0" applyFont="1" applyFill="1" applyAlignment="1"/>
    <xf numFmtId="0" fontId="5" fillId="0" borderId="0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/>
    </xf>
    <xf numFmtId="0" fontId="2" fillId="4" borderId="71" xfId="0" applyFont="1" applyFill="1" applyBorder="1" applyAlignment="1">
      <alignment horizontal="center" vertical="center" wrapText="1"/>
    </xf>
    <xf numFmtId="0" fontId="2" fillId="4" borderId="72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5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53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7" fillId="6" borderId="57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2" fontId="0" fillId="9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CACA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00FFCC"/>
      <color rgb="FF33CCCC"/>
      <color rgb="FF66FF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25.jpeg"/><Relationship Id="rId1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11</xdr:row>
      <xdr:rowOff>38100</xdr:rowOff>
    </xdr:from>
    <xdr:to>
      <xdr:col>0</xdr:col>
      <xdr:colOff>1543238</xdr:colOff>
      <xdr:row>21</xdr:row>
      <xdr:rowOff>114510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3638550"/>
          <a:ext cx="1343213" cy="150516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32</xdr:row>
      <xdr:rowOff>47625</xdr:rowOff>
    </xdr:from>
    <xdr:to>
      <xdr:col>0</xdr:col>
      <xdr:colOff>1590860</xdr:colOff>
      <xdr:row>42</xdr:row>
      <xdr:rowOff>9719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6972300"/>
          <a:ext cx="1324160" cy="139084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67</xdr:row>
      <xdr:rowOff>123825</xdr:rowOff>
    </xdr:from>
    <xdr:to>
      <xdr:col>0</xdr:col>
      <xdr:colOff>1667089</xdr:colOff>
      <xdr:row>77</xdr:row>
      <xdr:rowOff>133577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" y="12696825"/>
          <a:ext cx="1533739" cy="1629002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82</xdr:row>
      <xdr:rowOff>52700</xdr:rowOff>
    </xdr:from>
    <xdr:to>
      <xdr:col>1</xdr:col>
      <xdr:colOff>9525</xdr:colOff>
      <xdr:row>96</xdr:row>
      <xdr:rowOff>9811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775" y="15321275"/>
          <a:ext cx="1647825" cy="1957361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111</xdr:row>
      <xdr:rowOff>28575</xdr:rowOff>
    </xdr:from>
    <xdr:to>
      <xdr:col>0</xdr:col>
      <xdr:colOff>1534740</xdr:colOff>
      <xdr:row>122</xdr:row>
      <xdr:rowOff>114300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6700" y="19764375"/>
          <a:ext cx="1268040" cy="165735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138</xdr:row>
      <xdr:rowOff>133350</xdr:rowOff>
    </xdr:from>
    <xdr:to>
      <xdr:col>0</xdr:col>
      <xdr:colOff>1505128</xdr:colOff>
      <xdr:row>148</xdr:row>
      <xdr:rowOff>133550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8600" y="24050625"/>
          <a:ext cx="1276528" cy="142895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52</xdr:row>
      <xdr:rowOff>123825</xdr:rowOff>
    </xdr:from>
    <xdr:to>
      <xdr:col>0</xdr:col>
      <xdr:colOff>1656714</xdr:colOff>
      <xdr:row>60</xdr:row>
      <xdr:rowOff>47625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5275" y="10229850"/>
          <a:ext cx="1361439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160</xdr:row>
      <xdr:rowOff>29804</xdr:rowOff>
    </xdr:from>
    <xdr:to>
      <xdr:col>0</xdr:col>
      <xdr:colOff>1600200</xdr:colOff>
      <xdr:row>171</xdr:row>
      <xdr:rowOff>9815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1926" y="27414179"/>
          <a:ext cx="1438274" cy="155163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308</xdr:row>
      <xdr:rowOff>133350</xdr:rowOff>
    </xdr:from>
    <xdr:to>
      <xdr:col>0</xdr:col>
      <xdr:colOff>1693908</xdr:colOff>
      <xdr:row>316</xdr:row>
      <xdr:rowOff>76422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4300" y="54244875"/>
          <a:ext cx="1579608" cy="1238472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211</xdr:row>
      <xdr:rowOff>28302</xdr:rowOff>
    </xdr:from>
    <xdr:to>
      <xdr:col>0</xdr:col>
      <xdr:colOff>1466850</xdr:colOff>
      <xdr:row>219</xdr:row>
      <xdr:rowOff>9796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71475" y="22726377"/>
          <a:ext cx="1095375" cy="1276894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221</xdr:row>
      <xdr:rowOff>123825</xdr:rowOff>
    </xdr:from>
    <xdr:to>
      <xdr:col>0</xdr:col>
      <xdr:colOff>1621775</xdr:colOff>
      <xdr:row>229</xdr:row>
      <xdr:rowOff>104972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76225" y="24298275"/>
          <a:ext cx="1345550" cy="1276547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241</xdr:row>
      <xdr:rowOff>51203</xdr:rowOff>
    </xdr:from>
    <xdr:to>
      <xdr:col>0</xdr:col>
      <xdr:colOff>1590675</xdr:colOff>
      <xdr:row>249</xdr:row>
      <xdr:rowOff>47827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7650" y="39865703"/>
          <a:ext cx="1343025" cy="12920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</xdr:row>
      <xdr:rowOff>38100</xdr:rowOff>
    </xdr:from>
    <xdr:to>
      <xdr:col>1</xdr:col>
      <xdr:colOff>243</xdr:colOff>
      <xdr:row>270</xdr:row>
      <xdr:rowOff>76386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45786675"/>
          <a:ext cx="1743318" cy="1333686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281</xdr:row>
      <xdr:rowOff>95249</xdr:rowOff>
    </xdr:from>
    <xdr:to>
      <xdr:col>0</xdr:col>
      <xdr:colOff>1531456</xdr:colOff>
      <xdr:row>290</xdr:row>
      <xdr:rowOff>38317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76225" y="49225199"/>
          <a:ext cx="1255231" cy="1400393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419101</xdr:colOff>
      <xdr:row>379</xdr:row>
      <xdr:rowOff>140807</xdr:rowOff>
    </xdr:from>
    <xdr:to>
      <xdr:col>0</xdr:col>
      <xdr:colOff>1409701</xdr:colOff>
      <xdr:row>386</xdr:row>
      <xdr:rowOff>47818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19101" y="49185032"/>
          <a:ext cx="990600" cy="1040486"/>
        </a:xfrm>
        <a:prstGeom prst="rect">
          <a:avLst/>
        </a:prstGeom>
      </xdr:spPr>
    </xdr:pic>
    <xdr:clientData/>
  </xdr:twoCellAnchor>
  <xdr:twoCellAnchor editAs="oneCell">
    <xdr:from>
      <xdr:col>0</xdr:col>
      <xdr:colOff>228576</xdr:colOff>
      <xdr:row>389</xdr:row>
      <xdr:rowOff>35479</xdr:rowOff>
    </xdr:from>
    <xdr:to>
      <xdr:col>0</xdr:col>
      <xdr:colOff>1628775</xdr:colOff>
      <xdr:row>394</xdr:row>
      <xdr:rowOff>162113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5400000">
          <a:off x="389109" y="67711996"/>
          <a:ext cx="1079134" cy="1400199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396</xdr:row>
      <xdr:rowOff>67995</xdr:rowOff>
    </xdr:from>
    <xdr:to>
      <xdr:col>0</xdr:col>
      <xdr:colOff>1714500</xdr:colOff>
      <xdr:row>403</xdr:row>
      <xdr:rowOff>124048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4301" y="39225270"/>
          <a:ext cx="1600199" cy="1189528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436</xdr:row>
      <xdr:rowOff>25388</xdr:rowOff>
    </xdr:from>
    <xdr:to>
      <xdr:col>0</xdr:col>
      <xdr:colOff>1676400</xdr:colOff>
      <xdr:row>443</xdr:row>
      <xdr:rowOff>124074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47650" y="56108588"/>
          <a:ext cx="1428750" cy="138456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427</xdr:row>
      <xdr:rowOff>171450</xdr:rowOff>
    </xdr:from>
    <xdr:to>
      <xdr:col>0</xdr:col>
      <xdr:colOff>1534586</xdr:colOff>
      <xdr:row>431</xdr:row>
      <xdr:rowOff>181212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4775" y="73504425"/>
          <a:ext cx="1429811" cy="130516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473</xdr:row>
      <xdr:rowOff>1068</xdr:rowOff>
    </xdr:from>
    <xdr:to>
      <xdr:col>0</xdr:col>
      <xdr:colOff>1663521</xdr:colOff>
      <xdr:row>479</xdr:row>
      <xdr:rowOff>19049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6200000">
          <a:off x="346520" y="84674698"/>
          <a:ext cx="989531" cy="16444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483</xdr:row>
      <xdr:rowOff>47625</xdr:rowOff>
    </xdr:from>
    <xdr:to>
      <xdr:col>0</xdr:col>
      <xdr:colOff>1724025</xdr:colOff>
      <xdr:row>489</xdr:row>
      <xdr:rowOff>113476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6200000">
          <a:off x="343312" y="50453513"/>
          <a:ext cx="1037401" cy="1724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460</xdr:row>
      <xdr:rowOff>9525</xdr:rowOff>
    </xdr:from>
    <xdr:to>
      <xdr:col>0</xdr:col>
      <xdr:colOff>1672543</xdr:colOff>
      <xdr:row>464</xdr:row>
      <xdr:rowOff>209550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85210650"/>
          <a:ext cx="1672543" cy="160972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409576</xdr:colOff>
      <xdr:row>467</xdr:row>
      <xdr:rowOff>37509</xdr:rowOff>
    </xdr:from>
    <xdr:to>
      <xdr:col>0</xdr:col>
      <xdr:colOff>1343026</xdr:colOff>
      <xdr:row>470</xdr:row>
      <xdr:rowOff>247935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09576" y="49500834"/>
          <a:ext cx="933450" cy="115340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446</xdr:row>
      <xdr:rowOff>50151</xdr:rowOff>
    </xdr:from>
    <xdr:to>
      <xdr:col>0</xdr:col>
      <xdr:colOff>1628775</xdr:colOff>
      <xdr:row>452</xdr:row>
      <xdr:rowOff>190500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5250" y="80774526"/>
          <a:ext cx="1533525" cy="1626249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400051</xdr:colOff>
      <xdr:row>454</xdr:row>
      <xdr:rowOff>70690</xdr:rowOff>
    </xdr:from>
    <xdr:to>
      <xdr:col>0</xdr:col>
      <xdr:colOff>1466850</xdr:colOff>
      <xdr:row>457</xdr:row>
      <xdr:rowOff>276517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00051" y="60630640"/>
          <a:ext cx="1066799" cy="1348827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0</xdr:row>
      <xdr:rowOff>171450</xdr:rowOff>
    </xdr:from>
    <xdr:to>
      <xdr:col>7</xdr:col>
      <xdr:colOff>25401</xdr:colOff>
      <xdr:row>2</xdr:row>
      <xdr:rowOff>230332</xdr:rowOff>
    </xdr:to>
    <xdr:pic>
      <xdr:nvPicPr>
        <xdr:cNvPr id="36" name="Рисунок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171450"/>
          <a:ext cx="2682876" cy="878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0</xdr:row>
      <xdr:rowOff>104775</xdr:rowOff>
    </xdr:from>
    <xdr:to>
      <xdr:col>1</xdr:col>
      <xdr:colOff>657225</xdr:colOff>
      <xdr:row>2</xdr:row>
      <xdr:rowOff>381000</xdr:rowOff>
    </xdr:to>
    <xdr:grpSp>
      <xdr:nvGrpSpPr>
        <xdr:cNvPr id="34" name="Группа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438150" y="104775"/>
          <a:ext cx="1962150" cy="1095375"/>
          <a:chOff x="601373" y="122903"/>
          <a:chExt cx="2829675" cy="1300726"/>
        </a:xfrm>
      </xdr:grpSpPr>
      <xdr:pic>
        <xdr:nvPicPr>
          <xdr:cNvPr id="35" name="Рисунок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1373" y="143388"/>
            <a:ext cx="2686291" cy="1264184"/>
          </a:xfrm>
          <a:prstGeom prst="rect">
            <a:avLst/>
          </a:prstGeom>
        </xdr:spPr>
      </xdr:pic>
      <xdr:cxnSp macro="">
        <xdr:nvCxnSpPr>
          <xdr:cNvPr id="37" name="Прямая соединительная линия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CxnSpPr/>
        </xdr:nvCxnSpPr>
        <xdr:spPr>
          <a:xfrm>
            <a:off x="3431048" y="122903"/>
            <a:ext cx="0" cy="1300726"/>
          </a:xfrm>
          <a:prstGeom prst="line">
            <a:avLst/>
          </a:prstGeom>
          <a:ln>
            <a:solidFill>
              <a:srgbClr val="3AC0B3"/>
            </a:solidFill>
          </a:ln>
        </xdr:spPr>
        <xdr:style>
          <a:lnRef idx="2">
            <a:schemeClr val="accent5"/>
          </a:lnRef>
          <a:fillRef idx="0">
            <a:schemeClr val="accent5"/>
          </a:fillRef>
          <a:effectRef idx="1">
            <a:schemeClr val="accent5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0</xdr:colOff>
      <xdr:row>188</xdr:row>
      <xdr:rowOff>85725</xdr:rowOff>
    </xdr:from>
    <xdr:to>
      <xdr:col>0</xdr:col>
      <xdr:colOff>1698215</xdr:colOff>
      <xdr:row>197</xdr:row>
      <xdr:rowOff>142874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32023050"/>
          <a:ext cx="1698215" cy="1514474"/>
        </a:xfrm>
        <a:prstGeom prst="rect">
          <a:avLst/>
        </a:prstGeom>
      </xdr:spPr>
    </xdr:pic>
    <xdr:clientData/>
  </xdr:twoCellAnchor>
  <xdr:oneCellAnchor>
    <xdr:from>
      <xdr:col>0</xdr:col>
      <xdr:colOff>247650</xdr:colOff>
      <xdr:row>231</xdr:row>
      <xdr:rowOff>51203</xdr:rowOff>
    </xdr:from>
    <xdr:ext cx="1343025" cy="1292024"/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7650" y="41484953"/>
          <a:ext cx="1343025" cy="1292024"/>
        </a:xfrm>
        <a:prstGeom prst="rect">
          <a:avLst/>
        </a:prstGeom>
      </xdr:spPr>
    </xdr:pic>
    <xdr:clientData/>
  </xdr:oneCellAnchor>
  <xdr:twoCellAnchor editAs="oneCell">
    <xdr:from>
      <xdr:col>0</xdr:col>
      <xdr:colOff>447675</xdr:colOff>
      <xdr:row>251</xdr:row>
      <xdr:rowOff>95249</xdr:rowOff>
    </xdr:from>
    <xdr:to>
      <xdr:col>0</xdr:col>
      <xdr:colOff>1237014</xdr:colOff>
      <xdr:row>256</xdr:row>
      <xdr:rowOff>114299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47675" y="43757849"/>
          <a:ext cx="789339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297</xdr:row>
      <xdr:rowOff>76200</xdr:rowOff>
    </xdr:from>
    <xdr:to>
      <xdr:col>0</xdr:col>
      <xdr:colOff>1680109</xdr:colOff>
      <xdr:row>302</xdr:row>
      <xdr:rowOff>57362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3350" y="52101750"/>
          <a:ext cx="1546759" cy="790787"/>
        </a:xfrm>
        <a:prstGeom prst="rect">
          <a:avLst/>
        </a:prstGeom>
      </xdr:spPr>
    </xdr:pic>
    <xdr:clientData/>
  </xdr:twoCellAnchor>
  <xdr:oneCellAnchor>
    <xdr:from>
      <xdr:col>0</xdr:col>
      <xdr:colOff>114301</xdr:colOff>
      <xdr:row>406</xdr:row>
      <xdr:rowOff>67995</xdr:rowOff>
    </xdr:from>
    <xdr:ext cx="1600199" cy="1189528"/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4301" y="69371895"/>
          <a:ext cx="1600199" cy="1189528"/>
        </a:xfrm>
        <a:prstGeom prst="rect">
          <a:avLst/>
        </a:prstGeom>
      </xdr:spPr>
    </xdr:pic>
    <xdr:clientData/>
  </xdr:oneCellAnchor>
  <xdr:oneCellAnchor>
    <xdr:from>
      <xdr:col>0</xdr:col>
      <xdr:colOff>104775</xdr:colOff>
      <xdr:row>427</xdr:row>
      <xdr:rowOff>171450</xdr:rowOff>
    </xdr:from>
    <xdr:ext cx="1429811" cy="1305162"/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4775" y="73504425"/>
          <a:ext cx="1429811" cy="1305162"/>
        </a:xfrm>
        <a:prstGeom prst="rect">
          <a:avLst/>
        </a:prstGeom>
      </xdr:spPr>
    </xdr:pic>
    <xdr:clientData/>
  </xdr:oneCellAnchor>
  <xdr:oneCellAnchor>
    <xdr:from>
      <xdr:col>0</xdr:col>
      <xdr:colOff>104775</xdr:colOff>
      <xdr:row>417</xdr:row>
      <xdr:rowOff>171450</xdr:rowOff>
    </xdr:from>
    <xdr:ext cx="1429811" cy="1305162"/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4775" y="75123675"/>
          <a:ext cx="1429811" cy="1305162"/>
        </a:xfrm>
        <a:prstGeom prst="rect">
          <a:avLst/>
        </a:prstGeom>
      </xdr:spPr>
    </xdr:pic>
    <xdr:clientData/>
  </xdr:oneCellAnchor>
  <xdr:oneCellAnchor>
    <xdr:from>
      <xdr:col>0</xdr:col>
      <xdr:colOff>104775</xdr:colOff>
      <xdr:row>417</xdr:row>
      <xdr:rowOff>171450</xdr:rowOff>
    </xdr:from>
    <xdr:ext cx="1429811" cy="1305162"/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4775" y="75123675"/>
          <a:ext cx="1429811" cy="1305162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492</xdr:row>
      <xdr:rowOff>67634</xdr:rowOff>
    </xdr:from>
    <xdr:ext cx="1419225" cy="1342321"/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52400" y="95765309"/>
          <a:ext cx="1419225" cy="1342321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499</xdr:row>
      <xdr:rowOff>47625</xdr:rowOff>
    </xdr:from>
    <xdr:ext cx="1419225" cy="1342321"/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0" y="97697925"/>
          <a:ext cx="1419225" cy="134232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506</xdr:row>
      <xdr:rowOff>28575</xdr:rowOff>
    </xdr:from>
    <xdr:to>
      <xdr:col>0</xdr:col>
      <xdr:colOff>1627704</xdr:colOff>
      <xdr:row>511</xdr:row>
      <xdr:rowOff>133576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97364550"/>
          <a:ext cx="1627704" cy="13432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513</xdr:row>
      <xdr:rowOff>66675</xdr:rowOff>
    </xdr:from>
    <xdr:to>
      <xdr:col>0</xdr:col>
      <xdr:colOff>1627704</xdr:colOff>
      <xdr:row>518</xdr:row>
      <xdr:rowOff>171676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99355275"/>
          <a:ext cx="1627704" cy="13432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520</xdr:row>
      <xdr:rowOff>142875</xdr:rowOff>
    </xdr:from>
    <xdr:to>
      <xdr:col>1</xdr:col>
      <xdr:colOff>2131</xdr:colOff>
      <xdr:row>521</xdr:row>
      <xdr:rowOff>577838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7625" y="101384100"/>
          <a:ext cx="1697581" cy="1177913"/>
        </a:xfrm>
        <a:prstGeom prst="rect">
          <a:avLst/>
        </a:prstGeom>
      </xdr:spPr>
    </xdr:pic>
    <xdr:clientData/>
  </xdr:twoCellAnchor>
  <xdr:oneCellAnchor>
    <xdr:from>
      <xdr:col>0</xdr:col>
      <xdr:colOff>171450</xdr:colOff>
      <xdr:row>523</xdr:row>
      <xdr:rowOff>142875</xdr:rowOff>
    </xdr:from>
    <xdr:ext cx="1491063" cy="1190625"/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t="9491" b="9142"/>
        <a:stretch/>
      </xdr:blipFill>
      <xdr:spPr>
        <a:xfrm>
          <a:off x="171450" y="111509175"/>
          <a:ext cx="1491063" cy="1190625"/>
        </a:xfrm>
        <a:prstGeom prst="rect">
          <a:avLst/>
        </a:prstGeom>
      </xdr:spPr>
    </xdr:pic>
    <xdr:clientData/>
  </xdr:oneCellAnchor>
  <xdr:oneCellAnchor>
    <xdr:from>
      <xdr:col>0</xdr:col>
      <xdr:colOff>171450</xdr:colOff>
      <xdr:row>523</xdr:row>
      <xdr:rowOff>142875</xdr:rowOff>
    </xdr:from>
    <xdr:ext cx="1491063" cy="1190625"/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t="9491" b="9142"/>
        <a:stretch/>
      </xdr:blipFill>
      <xdr:spPr>
        <a:xfrm>
          <a:off x="171450" y="111509175"/>
          <a:ext cx="1491063" cy="1190625"/>
        </a:xfrm>
        <a:prstGeom prst="rect">
          <a:avLst/>
        </a:prstGeom>
      </xdr:spPr>
    </xdr:pic>
    <xdr:clientData/>
  </xdr:oneCellAnchor>
  <xdr:twoCellAnchor editAs="oneCell">
    <xdr:from>
      <xdr:col>0</xdr:col>
      <xdr:colOff>123825</xdr:colOff>
      <xdr:row>537</xdr:row>
      <xdr:rowOff>123825</xdr:rowOff>
    </xdr:from>
    <xdr:to>
      <xdr:col>0</xdr:col>
      <xdr:colOff>1628775</xdr:colOff>
      <xdr:row>547</xdr:row>
      <xdr:rowOff>48513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3825" y="105889425"/>
          <a:ext cx="1504950" cy="15439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7</xdr:row>
      <xdr:rowOff>19050</xdr:rowOff>
    </xdr:from>
    <xdr:to>
      <xdr:col>1</xdr:col>
      <xdr:colOff>57150</xdr:colOff>
      <xdr:row>17</xdr:row>
      <xdr:rowOff>66675</xdr:rowOff>
    </xdr:to>
    <xdr:pic>
      <xdr:nvPicPr>
        <xdr:cNvPr id="31" name="Рисунок 15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81350"/>
          <a:ext cx="2143125" cy="223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63500</xdr:colOff>
      <xdr:row>0</xdr:row>
      <xdr:rowOff>92075</xdr:rowOff>
    </xdr:from>
    <xdr:to>
      <xdr:col>8</xdr:col>
      <xdr:colOff>431800</xdr:colOff>
      <xdr:row>0</xdr:row>
      <xdr:rowOff>1054100</xdr:rowOff>
    </xdr:to>
    <xdr:pic>
      <xdr:nvPicPr>
        <xdr:cNvPr id="35" name="Рисунок 8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3500" y="92075"/>
          <a:ext cx="36068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0</xdr:col>
      <xdr:colOff>1971675</xdr:colOff>
      <xdr:row>0</xdr:row>
      <xdr:rowOff>981075</xdr:rowOff>
    </xdr:to>
    <xdr:grpSp>
      <xdr:nvGrpSpPr>
        <xdr:cNvPr id="40" name="Группа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GrpSpPr/>
      </xdr:nvGrpSpPr>
      <xdr:grpSpPr>
        <a:xfrm>
          <a:off x="57150" y="0"/>
          <a:ext cx="1914525" cy="981075"/>
          <a:chOff x="601373" y="122903"/>
          <a:chExt cx="2829675" cy="1300726"/>
        </a:xfrm>
      </xdr:grpSpPr>
      <xdr:pic>
        <xdr:nvPicPr>
          <xdr:cNvPr id="41" name="Рисунок 40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1373" y="143388"/>
            <a:ext cx="2686291" cy="1264184"/>
          </a:xfrm>
          <a:prstGeom prst="rect">
            <a:avLst/>
          </a:prstGeom>
        </xdr:spPr>
      </xdr:pic>
      <xdr:cxnSp macro="">
        <xdr:nvCxnSpPr>
          <xdr:cNvPr id="42" name="Прямая соединительная линия 41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CxnSpPr/>
        </xdr:nvCxnSpPr>
        <xdr:spPr>
          <a:xfrm>
            <a:off x="3431048" y="122903"/>
            <a:ext cx="0" cy="1300726"/>
          </a:xfrm>
          <a:prstGeom prst="line">
            <a:avLst/>
          </a:prstGeom>
          <a:ln>
            <a:solidFill>
              <a:srgbClr val="3AC0B3"/>
            </a:solidFill>
          </a:ln>
        </xdr:spPr>
        <xdr:style>
          <a:lnRef idx="2">
            <a:schemeClr val="accent5"/>
          </a:lnRef>
          <a:fillRef idx="0">
            <a:schemeClr val="accent5"/>
          </a:fillRef>
          <a:effectRef idx="1">
            <a:schemeClr val="accent5"/>
          </a:effectRef>
          <a:fontRef idx="minor">
            <a:schemeClr val="tx1"/>
          </a:fontRef>
        </xdr:style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klad/Downloads/5_&#1058;&#1088;&#1091;&#1073;&#1099;%20&#1080;%20&#1092;&#1080;&#1090;&#1080;&#1085;&#1075;&#1080;%20PVC-UH%20&#1086;&#1073;&#1097;&#1077;&#1075;&#1086;%20&#1087;&#1088;&#1080;&#1084;&#1077;&#1085;&#1077;&#1085;&#1080;&#1103;%20&#1087;&#1086;&#1076;%20&#1082;&#1083;&#1077;&#1077;&#1074;&#1086;&#1077;%20&#1089;&#1086;&#1077;&#1076;&#1080;&#1085;&#1077;&#1085;&#1080;&#1077;%20AGVAN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ИТИНГИ НПВХ"/>
      <sheetName val="Трубы НПВХ"/>
    </sheetNames>
    <sheetDataSet>
      <sheetData sheetId="0">
        <row r="188">
          <cell r="B188" t="str">
            <v>ARB5040</v>
          </cell>
          <cell r="C188" t="str">
            <v>Переходное кольцо 50x40 PVC-UH PN16 AGVANA</v>
          </cell>
          <cell r="D188">
            <v>0.49806899999999998</v>
          </cell>
          <cell r="E188" t="str">
            <v>шт</v>
          </cell>
          <cell r="F188">
            <v>40.951083759299998</v>
          </cell>
          <cell r="G188">
            <v>350</v>
          </cell>
        </row>
        <row r="189">
          <cell r="B189" t="str">
            <v>ARB6350</v>
          </cell>
          <cell r="C189" t="str">
            <v>Переходное кольцо 63x50 PVC-UH PN16 AGVANA</v>
          </cell>
          <cell r="D189">
            <v>1.162161</v>
          </cell>
          <cell r="E189" t="str">
            <v>шт</v>
          </cell>
          <cell r="F189">
            <v>95.552528771699997</v>
          </cell>
          <cell r="G189">
            <v>150</v>
          </cell>
        </row>
        <row r="190">
          <cell r="B190" t="str">
            <v>ARB7563</v>
          </cell>
          <cell r="C190" t="str">
            <v>Переходное кольцо 75x63 PVC-UH PN16 AGVANA</v>
          </cell>
          <cell r="D190">
            <v>1.3835249999999999</v>
          </cell>
          <cell r="E190" t="str">
            <v>шт</v>
          </cell>
          <cell r="F190">
            <v>113.7530104425</v>
          </cell>
          <cell r="G190">
            <v>120</v>
          </cell>
        </row>
        <row r="191">
          <cell r="B191" t="str">
            <v>ARB9075</v>
          </cell>
          <cell r="C191" t="str">
            <v>Переходное кольцо 90x75 PVC-UH PN16 AGVANA</v>
          </cell>
          <cell r="D191">
            <v>2.6563679999999996</v>
          </cell>
          <cell r="E191" t="str">
            <v>шт</v>
          </cell>
          <cell r="F191">
            <v>218.40578004959997</v>
          </cell>
          <cell r="G191">
            <v>75</v>
          </cell>
        </row>
        <row r="192">
          <cell r="B192" t="str">
            <v>ARB11063</v>
          </cell>
          <cell r="C192" t="str">
            <v>Переходное кольцо 110x63 PVC-UH PN16 AGVANA</v>
          </cell>
          <cell r="D192">
            <v>5.7554639999999999</v>
          </cell>
          <cell r="E192" t="str">
            <v>шт</v>
          </cell>
          <cell r="F192">
            <v>473.2125234408</v>
          </cell>
          <cell r="G192">
            <v>40</v>
          </cell>
        </row>
        <row r="193">
          <cell r="B193" t="str">
            <v>ARB11090</v>
          </cell>
          <cell r="C193" t="str">
            <v>Переходное кольцо 110x90 PVC-UH PN16 AGVANA</v>
          </cell>
          <cell r="D193">
            <v>5.2573949999999998</v>
          </cell>
          <cell r="E193" t="str">
            <v>шт</v>
          </cell>
          <cell r="F193">
            <v>432.26143968149995</v>
          </cell>
          <cell r="G193">
            <v>40</v>
          </cell>
        </row>
        <row r="194">
          <cell r="B194" t="str">
            <v>ARB125110</v>
          </cell>
          <cell r="C194" t="str">
            <v>Переходное кольцо 125x110 PVC-UH PN16 AGVANA</v>
          </cell>
          <cell r="D194">
            <v>5.1467130000000001</v>
          </cell>
          <cell r="E194" t="str">
            <v>шт</v>
          </cell>
          <cell r="F194">
            <v>423.16119884610004</v>
          </cell>
          <cell r="G194">
            <v>48</v>
          </cell>
        </row>
        <row r="195">
          <cell r="B195" t="str">
            <v>ARB140125</v>
          </cell>
          <cell r="C195" t="str">
            <v>Переходное кольцо 140x125 PVC-UH PN16 AGVANA</v>
          </cell>
          <cell r="D195">
            <v>6.3642149999999988</v>
          </cell>
          <cell r="E195" t="str">
            <v>шт</v>
          </cell>
          <cell r="F195">
            <v>523.2638480354999</v>
          </cell>
          <cell r="G195">
            <v>18</v>
          </cell>
        </row>
        <row r="196">
          <cell r="B196" t="str">
            <v>ARB160110</v>
          </cell>
          <cell r="C196" t="str">
            <v>Переходное кольцо 160x110 PVC-UH PN16 AGVANA</v>
          </cell>
          <cell r="D196">
            <v>16.436277</v>
          </cell>
          <cell r="E196" t="str">
            <v>шт</v>
          </cell>
          <cell r="F196">
            <v>1351.3857640569001</v>
          </cell>
          <cell r="G196">
            <v>12</v>
          </cell>
        </row>
        <row r="197">
          <cell r="B197" t="str">
            <v>ARB160140</v>
          </cell>
          <cell r="C197" t="str">
            <v>Переходное кольцо 160x140 PVC-UH PN16 AGVANA</v>
          </cell>
          <cell r="D197">
            <v>10.625471999999998</v>
          </cell>
          <cell r="E197" t="str">
            <v>шт</v>
          </cell>
          <cell r="F197">
            <v>873.62312019839987</v>
          </cell>
          <cell r="G197">
            <v>12</v>
          </cell>
        </row>
        <row r="198">
          <cell r="B198" t="str">
            <v>ARB200160</v>
          </cell>
          <cell r="C198" t="str">
            <v>Переходное кольцо 200x160 PVC-UH AGVANA</v>
          </cell>
          <cell r="D198">
            <v>20.47617</v>
          </cell>
          <cell r="E198" t="str">
            <v>шт</v>
          </cell>
          <cell r="F198">
            <v>1683.5445545489999</v>
          </cell>
          <cell r="G198">
            <v>12</v>
          </cell>
        </row>
        <row r="199">
          <cell r="B199" t="str">
            <v>ARB225110</v>
          </cell>
          <cell r="C199" t="str">
            <v>Переходное кольцо 225x110 PVC-UH AGVANA</v>
          </cell>
          <cell r="D199">
            <v>36.525059999999996</v>
          </cell>
          <cell r="E199" t="str">
            <v>шт</v>
          </cell>
          <cell r="F199">
            <v>3003.0794756819996</v>
          </cell>
          <cell r="G199">
            <v>8</v>
          </cell>
        </row>
        <row r="200">
          <cell r="B200" t="str">
            <v>ARB225160</v>
          </cell>
          <cell r="C200" t="str">
            <v>Переходное кольцо 225x160 PVC-UH AGVANA</v>
          </cell>
          <cell r="D200">
            <v>35.196875999999996</v>
          </cell>
          <cell r="E200" t="str">
            <v>шт</v>
          </cell>
          <cell r="F200">
            <v>2893.8765856572004</v>
          </cell>
          <cell r="G200">
            <v>8</v>
          </cell>
        </row>
        <row r="201">
          <cell r="B201" t="str">
            <v>ARB250110</v>
          </cell>
          <cell r="C201" t="str">
            <v>Переходное кольцо 250x110 PVC-UH  AGVANA</v>
          </cell>
          <cell r="D201">
            <v>37.908584999999995</v>
          </cell>
          <cell r="E201" t="str">
            <v>шт</v>
          </cell>
          <cell r="F201">
            <v>3116.8324861244996</v>
          </cell>
          <cell r="G201">
            <v>8</v>
          </cell>
        </row>
        <row r="202">
          <cell r="B202" t="str">
            <v>ARB250160</v>
          </cell>
          <cell r="C202" t="str">
            <v>Переходное кольцо 250x160 PVC-UH AGVANA</v>
          </cell>
          <cell r="D202">
            <v>39.181427999999997</v>
          </cell>
          <cell r="E202" t="str">
            <v>шт</v>
          </cell>
          <cell r="F202">
            <v>3221.4852557315999</v>
          </cell>
          <cell r="G202">
            <v>8</v>
          </cell>
        </row>
        <row r="203">
          <cell r="B203" t="str">
            <v>ARB250200</v>
          </cell>
          <cell r="C203" t="str">
            <v>Переходное кольцо 250x200 PVC-UH AGVANA</v>
          </cell>
          <cell r="D203">
            <v>33.591986999999996</v>
          </cell>
          <cell r="E203" t="str">
            <v>шт</v>
          </cell>
          <cell r="F203">
            <v>2761.9230935439</v>
          </cell>
          <cell r="G203">
            <v>8</v>
          </cell>
        </row>
        <row r="204">
          <cell r="B204" t="str">
            <v>ARB250225</v>
          </cell>
          <cell r="C204" t="str">
            <v>Переходное кольцо 250x225 PVC-UH AGVANA</v>
          </cell>
          <cell r="D204">
            <v>27.283113</v>
          </cell>
          <cell r="E204" t="str">
            <v>шт</v>
          </cell>
          <cell r="F204">
            <v>2243.2093659261</v>
          </cell>
          <cell r="G204">
            <v>8</v>
          </cell>
        </row>
        <row r="205">
          <cell r="B205" t="str">
            <v>ARB280225</v>
          </cell>
          <cell r="C205" t="str">
            <v>Переходное кольцо 280x225 PVC-UH AGVANA</v>
          </cell>
          <cell r="D205">
            <v>42.889274999999998</v>
          </cell>
          <cell r="E205" t="str">
            <v>шт</v>
          </cell>
          <cell r="F205">
            <v>3526.3433237174995</v>
          </cell>
          <cell r="G205">
            <v>6</v>
          </cell>
        </row>
        <row r="206">
          <cell r="B206" t="str">
            <v>ARB315110</v>
          </cell>
          <cell r="C206" t="str">
            <v>Переходное кольцо 315x110 PVC-UH AGVANA</v>
          </cell>
          <cell r="D206">
            <v>74.322962999999987</v>
          </cell>
          <cell r="E206" t="str">
            <v>шт</v>
          </cell>
          <cell r="F206">
            <v>6110.8117209710999</v>
          </cell>
          <cell r="G206">
            <v>4</v>
          </cell>
        </row>
        <row r="207">
          <cell r="B207" t="str">
            <v>ARB315160</v>
          </cell>
          <cell r="C207" t="str">
            <v>Переходное кольцо 315x160 PVC-UH AGVANA</v>
          </cell>
          <cell r="D207">
            <v>75.153077999999979</v>
          </cell>
          <cell r="E207" t="str">
            <v>шт</v>
          </cell>
          <cell r="F207">
            <v>6179.0635272365998</v>
          </cell>
          <cell r="G207">
            <v>4</v>
          </cell>
        </row>
        <row r="208">
          <cell r="B208" t="str">
            <v>ARB315200</v>
          </cell>
          <cell r="C208" t="str">
            <v>Переходное кольцо 315x200 PVC-UH AGVANA</v>
          </cell>
          <cell r="D208">
            <v>76.536602999999999</v>
          </cell>
          <cell r="E208" t="str">
            <v>шт</v>
          </cell>
          <cell r="F208">
            <v>6292.8165376791012</v>
          </cell>
          <cell r="G208">
            <v>4</v>
          </cell>
        </row>
        <row r="209">
          <cell r="B209" t="str">
            <v>ARB315225</v>
          </cell>
          <cell r="C209" t="str">
            <v>Переходное кольцо 315x225 PVC-UH AGVANA</v>
          </cell>
          <cell r="D209">
            <v>73.603530000000006</v>
          </cell>
          <cell r="E209" t="str">
            <v>шт</v>
          </cell>
          <cell r="F209">
            <v>6051.6601555410007</v>
          </cell>
          <cell r="G209">
            <v>4</v>
          </cell>
        </row>
        <row r="210">
          <cell r="B210" t="str">
            <v>ARB315250</v>
          </cell>
          <cell r="C210" t="str">
            <v>Переходное кольцо 315x250 PVC-UH AGVANA</v>
          </cell>
          <cell r="D210">
            <v>69.951024000000004</v>
          </cell>
          <cell r="E210" t="str">
            <v>шт</v>
          </cell>
          <cell r="F210">
            <v>5751.3522079728009</v>
          </cell>
          <cell r="G210">
            <v>4</v>
          </cell>
        </row>
        <row r="211">
          <cell r="B211" t="str">
            <v>ARB315280</v>
          </cell>
          <cell r="C211" t="str">
            <v>Переходное кольцо 315x280 PVC-UH AGVANA</v>
          </cell>
          <cell r="D211">
            <v>61.37316899999999</v>
          </cell>
          <cell r="E211" t="str">
            <v>шт</v>
          </cell>
          <cell r="F211">
            <v>5046.0835432292997</v>
          </cell>
          <cell r="G211">
            <v>4</v>
          </cell>
        </row>
        <row r="212">
          <cell r="B212" t="str">
            <v>ARB355200</v>
          </cell>
          <cell r="C212" t="str">
            <v>Переходное кольцо 355x200 PVC-UH AGVANA</v>
          </cell>
          <cell r="D212">
            <v>103.76437499999999</v>
          </cell>
          <cell r="E212" t="str">
            <v>шт</v>
          </cell>
          <cell r="F212">
            <v>8531.4757831874995</v>
          </cell>
          <cell r="G212">
            <v>3</v>
          </cell>
        </row>
        <row r="213">
          <cell r="B213" t="str">
            <v>ARB355225</v>
          </cell>
          <cell r="C213" t="str">
            <v>Переходное кольцо 355x225 PVC-UH AGVANA</v>
          </cell>
          <cell r="D213">
            <v>103.32164699999998</v>
          </cell>
          <cell r="E213" t="str">
            <v>шт</v>
          </cell>
          <cell r="F213">
            <v>8495.0748198458987</v>
          </cell>
          <cell r="G213">
            <v>3</v>
          </cell>
        </row>
        <row r="214">
          <cell r="B214" t="str">
            <v>ARB355250</v>
          </cell>
          <cell r="C214" t="str">
            <v>Переходное кольцо 355x250 PVC-UH AGVANA</v>
          </cell>
          <cell r="D214">
            <v>69.951024000000004</v>
          </cell>
          <cell r="E214" t="str">
            <v>шт</v>
          </cell>
          <cell r="F214">
            <v>5751.3522079728009</v>
          </cell>
          <cell r="G214">
            <v>3</v>
          </cell>
        </row>
        <row r="215">
          <cell r="B215" t="str">
            <v>ARB355280</v>
          </cell>
          <cell r="C215" t="str">
            <v>Переходное кольцо 355x280 PVC-UH AGVANA</v>
          </cell>
          <cell r="D215">
            <v>104.48380800000001</v>
          </cell>
          <cell r="E215" t="str">
            <v>шт</v>
          </cell>
          <cell r="F215">
            <v>8590.6273486176015</v>
          </cell>
          <cell r="G215">
            <v>3</v>
          </cell>
        </row>
        <row r="216">
          <cell r="B216" t="str">
            <v>ARB355315</v>
          </cell>
          <cell r="C216" t="str">
            <v>Переходное кольцо 355x315 PVC-UH AGVANA</v>
          </cell>
          <cell r="D216">
            <v>86.055255000000002</v>
          </cell>
          <cell r="E216" t="str">
            <v>шт</v>
          </cell>
          <cell r="F216">
            <v>7075.4372495235002</v>
          </cell>
          <cell r="G216">
            <v>3</v>
          </cell>
        </row>
        <row r="217">
          <cell r="B217" t="str">
            <v>ARB400200</v>
          </cell>
          <cell r="C217" t="str">
            <v>Переходное кольцо 400x200 PVC-UH AGVANA</v>
          </cell>
          <cell r="D217">
            <v>144.32932799999995</v>
          </cell>
          <cell r="E217" t="str">
            <v>шт</v>
          </cell>
          <cell r="F217">
            <v>11866.714049361595</v>
          </cell>
          <cell r="G217">
            <v>2</v>
          </cell>
        </row>
        <row r="218">
          <cell r="B218" t="str">
            <v>ARB400225</v>
          </cell>
          <cell r="C218" t="str">
            <v>Переходное кольцо 400x225 PVC-UH AGVANA</v>
          </cell>
          <cell r="D218">
            <v>144.44000999999997</v>
          </cell>
          <cell r="E218" t="str">
            <v>шт</v>
          </cell>
          <cell r="F218">
            <v>11875.814290196999</v>
          </cell>
          <cell r="G218">
            <v>2</v>
          </cell>
        </row>
        <row r="219">
          <cell r="B219" t="str">
            <v>ARB400250</v>
          </cell>
          <cell r="C219" t="str">
            <v>Переходное кольцо 400x250 PVC-UH AGVANA</v>
          </cell>
          <cell r="D219">
            <v>144.82739699999999</v>
          </cell>
          <cell r="E219" t="str">
            <v>шт</v>
          </cell>
          <cell r="F219">
            <v>11907.6651331209</v>
          </cell>
          <cell r="G219">
            <v>2</v>
          </cell>
        </row>
        <row r="220">
          <cell r="B220" t="str">
            <v>ARB400315</v>
          </cell>
          <cell r="C220" t="str">
            <v>Переходное кольцо 400x315 PVC-UH AGVANA</v>
          </cell>
          <cell r="D220">
            <v>136.02817799999997</v>
          </cell>
          <cell r="E220" t="str">
            <v>шт</v>
          </cell>
          <cell r="F220">
            <v>11184.195986706598</v>
          </cell>
          <cell r="G220">
            <v>2</v>
          </cell>
        </row>
        <row r="221">
          <cell r="B221" t="str">
            <v>ARB400355</v>
          </cell>
          <cell r="C221" t="str">
            <v>Переходное кольцо 400x355 PVC-UH AGVANA</v>
          </cell>
          <cell r="D221">
            <v>122.524974</v>
          </cell>
          <cell r="E221" t="str">
            <v>шт</v>
          </cell>
          <cell r="F221">
            <v>10073.9666047878</v>
          </cell>
          <cell r="G221">
            <v>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outlinePr summaryBelow="0" summaryRight="0"/>
    <pageSetUpPr autoPageBreaks="0"/>
  </sheetPr>
  <dimension ref="A1:DF922"/>
  <sheetViews>
    <sheetView zoomScaleNormal="100" workbookViewId="0">
      <selection activeCell="Q3" sqref="Q3"/>
    </sheetView>
  </sheetViews>
  <sheetFormatPr defaultRowHeight="12.75" x14ac:dyDescent="0.2"/>
  <cols>
    <col min="1" max="1" width="30.5" style="1" customWidth="1"/>
    <col min="2" max="2" width="18.6640625" style="1" customWidth="1"/>
    <col min="3" max="3" width="74" style="1" customWidth="1"/>
    <col min="4" max="4" width="12.83203125" style="3" customWidth="1"/>
    <col min="5" max="5" width="9.6640625" style="3" customWidth="1"/>
    <col min="6" max="6" width="11.6640625" style="1" customWidth="1"/>
    <col min="7" max="7" width="11.83203125" style="1" customWidth="1"/>
    <col min="8" max="254" width="4" style="1" customWidth="1"/>
    <col min="255" max="16384" width="9.33203125" style="1"/>
  </cols>
  <sheetData>
    <row r="1" spans="1:110" s="9" customFormat="1" ht="27.75" customHeight="1" x14ac:dyDescent="0.2">
      <c r="A1" s="123"/>
      <c r="B1" s="123"/>
      <c r="C1" s="125" t="s">
        <v>708</v>
      </c>
      <c r="D1" s="123"/>
      <c r="E1" s="123"/>
      <c r="F1" s="123"/>
      <c r="G1" s="123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</row>
    <row r="2" spans="1:110" s="4" customFormat="1" ht="36.75" customHeight="1" x14ac:dyDescent="0.2">
      <c r="A2" s="123"/>
      <c r="B2" s="123"/>
      <c r="C2" s="126"/>
      <c r="D2" s="123"/>
      <c r="E2" s="123"/>
      <c r="F2" s="123"/>
      <c r="G2" s="123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</row>
    <row r="3" spans="1:110" s="4" customFormat="1" ht="36.75" customHeight="1" thickBot="1" x14ac:dyDescent="0.25">
      <c r="A3" s="124"/>
      <c r="B3" s="124"/>
      <c r="C3" s="127"/>
      <c r="D3" s="124"/>
      <c r="E3" s="124"/>
      <c r="F3" s="124"/>
      <c r="G3" s="124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</row>
    <row r="4" spans="1:110" s="18" customFormat="1" ht="44.25" customHeight="1" thickBot="1" x14ac:dyDescent="0.25">
      <c r="A4" s="131" t="s">
        <v>585</v>
      </c>
      <c r="B4" s="133">
        <v>0</v>
      </c>
      <c r="C4" s="138" t="s">
        <v>590</v>
      </c>
      <c r="D4" s="83" t="s">
        <v>586</v>
      </c>
      <c r="E4" s="98" t="s">
        <v>591</v>
      </c>
      <c r="F4" s="84">
        <v>82.219700000000003</v>
      </c>
      <c r="G4" s="128" t="s">
        <v>596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25"/>
      <c r="CZ4" s="25"/>
      <c r="DA4" s="25"/>
      <c r="DB4" s="25"/>
      <c r="DC4" s="25"/>
      <c r="DD4" s="25"/>
      <c r="DE4" s="25"/>
      <c r="DF4" s="25"/>
    </row>
    <row r="5" spans="1:110" s="18" customFormat="1" ht="32.25" customHeight="1" thickBot="1" x14ac:dyDescent="0.25">
      <c r="A5" s="132"/>
      <c r="B5" s="134"/>
      <c r="C5" s="139"/>
      <c r="D5" s="135" t="s">
        <v>593</v>
      </c>
      <c r="E5" s="136"/>
      <c r="F5" s="137"/>
      <c r="G5" s="129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25"/>
      <c r="CZ5" s="25"/>
      <c r="DA5" s="25"/>
      <c r="DB5" s="25"/>
      <c r="DC5" s="25"/>
      <c r="DD5" s="25"/>
      <c r="DE5" s="25"/>
      <c r="DF5" s="25"/>
    </row>
    <row r="6" spans="1:110" s="18" customFormat="1" ht="24" customHeight="1" thickBot="1" x14ac:dyDescent="0.25">
      <c r="A6" s="88" t="s">
        <v>587</v>
      </c>
      <c r="B6" s="89" t="s">
        <v>0</v>
      </c>
      <c r="C6" s="82" t="s">
        <v>588</v>
      </c>
      <c r="D6" s="85" t="s">
        <v>592</v>
      </c>
      <c r="E6" s="87" t="s">
        <v>976</v>
      </c>
      <c r="F6" s="86" t="s">
        <v>589</v>
      </c>
      <c r="G6" s="130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25"/>
      <c r="CZ6" s="25"/>
      <c r="DA6" s="25"/>
      <c r="DB6" s="25"/>
      <c r="DC6" s="25"/>
      <c r="DD6" s="25"/>
      <c r="DE6" s="25"/>
      <c r="DF6" s="25"/>
    </row>
    <row r="7" spans="1:110" s="8" customFormat="1" ht="36.75" customHeight="1" x14ac:dyDescent="0.2">
      <c r="A7" s="29" t="s">
        <v>587</v>
      </c>
      <c r="B7" s="23" t="s">
        <v>0</v>
      </c>
      <c r="C7" s="29" t="s">
        <v>558</v>
      </c>
      <c r="D7" s="22" t="s">
        <v>594</v>
      </c>
      <c r="E7" s="23" t="s">
        <v>976</v>
      </c>
      <c r="F7" s="24" t="s">
        <v>589</v>
      </c>
      <c r="G7" s="19" t="s">
        <v>595</v>
      </c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</row>
    <row r="8" spans="1:110" s="4" customFormat="1" ht="11.25" customHeight="1" x14ac:dyDescent="0.2">
      <c r="A8" s="68"/>
      <c r="B8" s="5" t="s">
        <v>709</v>
      </c>
      <c r="C8" s="5" t="s">
        <v>811</v>
      </c>
      <c r="D8" s="6">
        <v>0.21</v>
      </c>
      <c r="E8" s="7" t="s">
        <v>3</v>
      </c>
      <c r="F8" s="21">
        <f>D8*$F$4*(100-$B$4)/100</f>
        <v>17.266137000000001</v>
      </c>
      <c r="G8" s="12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</row>
    <row r="9" spans="1:110" s="4" customFormat="1" ht="11.25" customHeight="1" x14ac:dyDescent="0.2">
      <c r="A9" s="69"/>
      <c r="B9" s="5" t="s">
        <v>710</v>
      </c>
      <c r="C9" s="5" t="s">
        <v>813</v>
      </c>
      <c r="D9" s="6">
        <v>0.28999999999999998</v>
      </c>
      <c r="E9" s="7" t="s">
        <v>3</v>
      </c>
      <c r="F9" s="21">
        <f t="shared" ref="F9:F11" si="0">D9*$F$4*(100-$B$4)/100</f>
        <v>23.843712999999997</v>
      </c>
      <c r="G9" s="12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</row>
    <row r="10" spans="1:110" s="4" customFormat="1" ht="11.25" customHeight="1" x14ac:dyDescent="0.2">
      <c r="A10" s="69"/>
      <c r="B10" s="5" t="s">
        <v>711</v>
      </c>
      <c r="C10" s="5" t="s">
        <v>812</v>
      </c>
      <c r="D10" s="6">
        <v>0.46</v>
      </c>
      <c r="E10" s="7" t="s">
        <v>3</v>
      </c>
      <c r="F10" s="21">
        <f t="shared" si="0"/>
        <v>37.821062000000005</v>
      </c>
      <c r="G10" s="12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</row>
    <row r="11" spans="1:110" s="4" customFormat="1" ht="11.25" customHeight="1" x14ac:dyDescent="0.2">
      <c r="A11" s="69"/>
      <c r="B11" s="5" t="s">
        <v>712</v>
      </c>
      <c r="C11" s="5" t="s">
        <v>814</v>
      </c>
      <c r="D11" s="6">
        <v>0.75</v>
      </c>
      <c r="E11" s="7" t="s">
        <v>3</v>
      </c>
      <c r="F11" s="21">
        <f t="shared" si="0"/>
        <v>61.664775000000006</v>
      </c>
      <c r="G11" s="12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</row>
    <row r="12" spans="1:110" s="4" customFormat="1" ht="11.25" customHeight="1" x14ac:dyDescent="0.2">
      <c r="A12" s="69"/>
      <c r="B12" s="5" t="s">
        <v>1</v>
      </c>
      <c r="C12" s="5" t="s">
        <v>2</v>
      </c>
      <c r="D12" s="6">
        <v>1.1200000000000001</v>
      </c>
      <c r="E12" s="7" t="s">
        <v>3</v>
      </c>
      <c r="F12" s="21">
        <f>D12*$F$4*(100-$B$4)/100</f>
        <v>92.086064000000007</v>
      </c>
      <c r="G12" s="12">
        <v>200</v>
      </c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</row>
    <row r="13" spans="1:110" s="4" customFormat="1" ht="11.25" customHeight="1" x14ac:dyDescent="0.2">
      <c r="A13" s="69"/>
      <c r="B13" s="5" t="s">
        <v>4</v>
      </c>
      <c r="C13" s="5" t="s">
        <v>5</v>
      </c>
      <c r="D13" s="6">
        <v>1.79</v>
      </c>
      <c r="E13" s="7" t="s">
        <v>3</v>
      </c>
      <c r="F13" s="21">
        <f t="shared" ref="F13:F92" si="1">D13*$F$4*(100-$B$4)/100</f>
        <v>147.17326300000002</v>
      </c>
      <c r="G13" s="12">
        <v>110</v>
      </c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</row>
    <row r="14" spans="1:110" s="4" customFormat="1" ht="11.25" customHeight="1" x14ac:dyDescent="0.2">
      <c r="A14" s="69"/>
      <c r="B14" s="5" t="s">
        <v>6</v>
      </c>
      <c r="C14" s="5" t="s">
        <v>7</v>
      </c>
      <c r="D14" s="6">
        <v>2.79</v>
      </c>
      <c r="E14" s="7" t="s">
        <v>3</v>
      </c>
      <c r="F14" s="21">
        <f t="shared" si="1"/>
        <v>229.39296300000001</v>
      </c>
      <c r="G14" s="12">
        <v>60</v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</row>
    <row r="15" spans="1:110" s="4" customFormat="1" ht="11.25" customHeight="1" x14ac:dyDescent="0.2">
      <c r="A15" s="69"/>
      <c r="B15" s="5" t="s">
        <v>8</v>
      </c>
      <c r="C15" s="5" t="s">
        <v>9</v>
      </c>
      <c r="D15" s="6">
        <v>4.28</v>
      </c>
      <c r="E15" s="7" t="s">
        <v>3</v>
      </c>
      <c r="F15" s="21">
        <f t="shared" si="1"/>
        <v>351.90031600000003</v>
      </c>
      <c r="G15" s="12">
        <v>36</v>
      </c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</row>
    <row r="16" spans="1:110" s="4" customFormat="1" ht="11.25" customHeight="1" x14ac:dyDescent="0.2">
      <c r="A16" s="69"/>
      <c r="B16" s="5" t="s">
        <v>10</v>
      </c>
      <c r="C16" s="5" t="s">
        <v>11</v>
      </c>
      <c r="D16" s="6">
        <v>6.95</v>
      </c>
      <c r="E16" s="7" t="s">
        <v>3</v>
      </c>
      <c r="F16" s="21">
        <f t="shared" si="1"/>
        <v>571.42691500000001</v>
      </c>
      <c r="G16" s="12">
        <v>18</v>
      </c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</row>
    <row r="17" spans="1:102" s="4" customFormat="1" ht="11.25" customHeight="1" x14ac:dyDescent="0.2">
      <c r="A17" s="69"/>
      <c r="B17" s="5" t="s">
        <v>12</v>
      </c>
      <c r="C17" s="5" t="s">
        <v>13</v>
      </c>
      <c r="D17" s="6">
        <v>13.94</v>
      </c>
      <c r="E17" s="7" t="s">
        <v>3</v>
      </c>
      <c r="F17" s="21">
        <f t="shared" si="1"/>
        <v>1146.1426180000001</v>
      </c>
      <c r="G17" s="12">
        <v>20</v>
      </c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</row>
    <row r="18" spans="1:102" s="4" customFormat="1" ht="11.25" customHeight="1" x14ac:dyDescent="0.2">
      <c r="A18" s="69"/>
      <c r="B18" s="5" t="s">
        <v>14</v>
      </c>
      <c r="C18" s="5" t="s">
        <v>15</v>
      </c>
      <c r="D18" s="6">
        <v>14.44</v>
      </c>
      <c r="E18" s="7" t="s">
        <v>3</v>
      </c>
      <c r="F18" s="21">
        <f t="shared" si="1"/>
        <v>1187.2524679999999</v>
      </c>
      <c r="G18" s="12">
        <v>12</v>
      </c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</row>
    <row r="19" spans="1:102" s="4" customFormat="1" ht="11.25" customHeight="1" x14ac:dyDescent="0.2">
      <c r="A19" s="69"/>
      <c r="B19" s="5" t="s">
        <v>16</v>
      </c>
      <c r="C19" s="5" t="s">
        <v>17</v>
      </c>
      <c r="D19" s="6">
        <v>20.010000000000002</v>
      </c>
      <c r="E19" s="7" t="s">
        <v>3</v>
      </c>
      <c r="F19" s="21">
        <f t="shared" si="1"/>
        <v>1645.2161970000002</v>
      </c>
      <c r="G19" s="12">
        <v>8</v>
      </c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</row>
    <row r="20" spans="1:102" s="4" customFormat="1" ht="11.25" customHeight="1" x14ac:dyDescent="0.2">
      <c r="A20" s="69"/>
      <c r="B20" s="5" t="s">
        <v>545</v>
      </c>
      <c r="C20" s="5" t="s">
        <v>546</v>
      </c>
      <c r="D20" s="6">
        <v>41.39</v>
      </c>
      <c r="E20" s="7" t="s">
        <v>3</v>
      </c>
      <c r="F20" s="21">
        <f t="shared" si="1"/>
        <v>3403.0733830000008</v>
      </c>
      <c r="G20" s="12">
        <v>4</v>
      </c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</row>
    <row r="21" spans="1:102" s="4" customFormat="1" ht="11.25" customHeight="1" x14ac:dyDescent="0.2">
      <c r="A21" s="69"/>
      <c r="B21" s="5" t="s">
        <v>18</v>
      </c>
      <c r="C21" s="5" t="s">
        <v>19</v>
      </c>
      <c r="D21" s="6">
        <v>73.09</v>
      </c>
      <c r="E21" s="7" t="s">
        <v>3</v>
      </c>
      <c r="F21" s="21">
        <f t="shared" si="1"/>
        <v>6009.4378730000008</v>
      </c>
      <c r="G21" s="12">
        <v>2</v>
      </c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</row>
    <row r="22" spans="1:102" s="4" customFormat="1" ht="11.25" customHeight="1" x14ac:dyDescent="0.2">
      <c r="A22" s="69"/>
      <c r="B22" s="5" t="s">
        <v>20</v>
      </c>
      <c r="C22" s="5" t="s">
        <v>21</v>
      </c>
      <c r="D22" s="6">
        <v>78.790000000000006</v>
      </c>
      <c r="E22" s="7" t="s">
        <v>3</v>
      </c>
      <c r="F22" s="21">
        <f t="shared" si="1"/>
        <v>6478.0901629999998</v>
      </c>
      <c r="G22" s="12">
        <v>2</v>
      </c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</row>
    <row r="23" spans="1:102" s="4" customFormat="1" ht="11.25" customHeight="1" x14ac:dyDescent="0.2">
      <c r="A23" s="69"/>
      <c r="B23" s="5" t="s">
        <v>22</v>
      </c>
      <c r="C23" s="5" t="s">
        <v>23</v>
      </c>
      <c r="D23" s="6">
        <v>170.14</v>
      </c>
      <c r="E23" s="7" t="s">
        <v>3</v>
      </c>
      <c r="F23" s="21">
        <f t="shared" si="1"/>
        <v>13988.859757999999</v>
      </c>
      <c r="G23" s="12">
        <v>2</v>
      </c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</row>
    <row r="24" spans="1:102" s="4" customFormat="1" ht="11.25" customHeight="1" x14ac:dyDescent="0.2">
      <c r="A24" s="69"/>
      <c r="B24" s="5" t="s">
        <v>24</v>
      </c>
      <c r="C24" s="5" t="s">
        <v>25</v>
      </c>
      <c r="D24" s="6">
        <v>187.12</v>
      </c>
      <c r="E24" s="7" t="s">
        <v>3</v>
      </c>
      <c r="F24" s="21">
        <f t="shared" si="1"/>
        <v>15384.950264000001</v>
      </c>
      <c r="G24" s="12">
        <v>1</v>
      </c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</row>
    <row r="25" spans="1:102" s="4" customFormat="1" ht="11.25" customHeight="1" x14ac:dyDescent="0.2">
      <c r="A25" s="69"/>
      <c r="B25" s="5" t="s">
        <v>26</v>
      </c>
      <c r="C25" s="5" t="s">
        <v>27</v>
      </c>
      <c r="D25" s="6">
        <v>379.18</v>
      </c>
      <c r="E25" s="7" t="s">
        <v>3</v>
      </c>
      <c r="F25" s="21">
        <f t="shared" si="1"/>
        <v>31176.065846000001</v>
      </c>
      <c r="G25" s="12">
        <v>1</v>
      </c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</row>
    <row r="26" spans="1:102" s="4" customFormat="1" ht="11.25" customHeight="1" x14ac:dyDescent="0.2">
      <c r="A26" s="70"/>
      <c r="B26" s="5" t="s">
        <v>28</v>
      </c>
      <c r="C26" s="5" t="s">
        <v>29</v>
      </c>
      <c r="D26" s="6">
        <v>435.05</v>
      </c>
      <c r="E26" s="7" t="s">
        <v>3</v>
      </c>
      <c r="F26" s="21">
        <f t="shared" si="1"/>
        <v>35769.680485000004</v>
      </c>
      <c r="G26" s="12">
        <v>1</v>
      </c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</row>
    <row r="27" spans="1:102" s="8" customFormat="1" ht="36.75" customHeight="1" x14ac:dyDescent="0.2">
      <c r="A27" s="29" t="s">
        <v>587</v>
      </c>
      <c r="B27" s="23" t="s">
        <v>0</v>
      </c>
      <c r="C27" s="30" t="s">
        <v>559</v>
      </c>
      <c r="D27" s="11" t="s">
        <v>594</v>
      </c>
      <c r="E27" s="23" t="s">
        <v>976</v>
      </c>
      <c r="F27" s="20" t="s">
        <v>589</v>
      </c>
      <c r="G27" s="19" t="s">
        <v>595</v>
      </c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</row>
    <row r="28" spans="1:102" s="4" customFormat="1" ht="11.25" customHeight="1" x14ac:dyDescent="0.2">
      <c r="A28" s="65"/>
      <c r="B28" s="5" t="s">
        <v>713</v>
      </c>
      <c r="C28" s="5" t="s">
        <v>815</v>
      </c>
      <c r="D28" s="6">
        <v>0.28999999999999998</v>
      </c>
      <c r="E28" s="7" t="s">
        <v>3</v>
      </c>
      <c r="F28" s="21">
        <f t="shared" si="1"/>
        <v>23.843712999999997</v>
      </c>
      <c r="G28" s="13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</row>
    <row r="29" spans="1:102" s="4" customFormat="1" ht="11.25" customHeight="1" x14ac:dyDescent="0.2">
      <c r="A29" s="66"/>
      <c r="B29" s="5" t="s">
        <v>714</v>
      </c>
      <c r="C29" s="5" t="s">
        <v>817</v>
      </c>
      <c r="D29" s="6">
        <v>0.46</v>
      </c>
      <c r="E29" s="7" t="s">
        <v>3</v>
      </c>
      <c r="F29" s="21">
        <f t="shared" si="1"/>
        <v>37.821062000000005</v>
      </c>
      <c r="G29" s="13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</row>
    <row r="30" spans="1:102" s="4" customFormat="1" ht="11.25" customHeight="1" x14ac:dyDescent="0.2">
      <c r="A30" s="66"/>
      <c r="B30" s="5" t="s">
        <v>715</v>
      </c>
      <c r="C30" s="5" t="s">
        <v>816</v>
      </c>
      <c r="D30" s="6">
        <v>0.57999999999999996</v>
      </c>
      <c r="E30" s="7" t="s">
        <v>3</v>
      </c>
      <c r="F30" s="21">
        <f t="shared" si="1"/>
        <v>47.687425999999995</v>
      </c>
      <c r="G30" s="13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</row>
    <row r="31" spans="1:102" s="4" customFormat="1" ht="11.25" customHeight="1" x14ac:dyDescent="0.2">
      <c r="A31" s="66"/>
      <c r="B31" s="5" t="s">
        <v>716</v>
      </c>
      <c r="C31" s="5" t="s">
        <v>818</v>
      </c>
      <c r="D31" s="6">
        <v>0.96</v>
      </c>
      <c r="E31" s="7" t="s">
        <v>3</v>
      </c>
      <c r="F31" s="21">
        <f t="shared" si="1"/>
        <v>78.930912000000006</v>
      </c>
      <c r="G31" s="13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</row>
    <row r="32" spans="1:102" s="4" customFormat="1" ht="11.25" customHeight="1" x14ac:dyDescent="0.2">
      <c r="A32" s="66"/>
      <c r="B32" s="5" t="s">
        <v>30</v>
      </c>
      <c r="C32" s="5" t="s">
        <v>31</v>
      </c>
      <c r="D32" s="6">
        <v>1.33</v>
      </c>
      <c r="E32" s="7" t="s">
        <v>3</v>
      </c>
      <c r="F32" s="21">
        <f t="shared" ref="F32" si="2">D32*$F$4*(100-$B$4)/100</f>
        <v>109.35220100000001</v>
      </c>
      <c r="G32" s="13">
        <v>150</v>
      </c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</row>
    <row r="33" spans="1:102" s="4" customFormat="1" ht="11.25" customHeight="1" x14ac:dyDescent="0.2">
      <c r="A33" s="66"/>
      <c r="B33" s="5" t="s">
        <v>32</v>
      </c>
      <c r="C33" s="5" t="s">
        <v>33</v>
      </c>
      <c r="D33" s="6">
        <v>2.08</v>
      </c>
      <c r="E33" s="7" t="s">
        <v>3</v>
      </c>
      <c r="F33" s="21">
        <f t="shared" si="1"/>
        <v>171.016976</v>
      </c>
      <c r="G33" s="13">
        <v>80</v>
      </c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</row>
    <row r="34" spans="1:102" s="4" customFormat="1" ht="11.25" customHeight="1" x14ac:dyDescent="0.2">
      <c r="A34" s="66"/>
      <c r="B34" s="5" t="s">
        <v>34</v>
      </c>
      <c r="C34" s="5" t="s">
        <v>35</v>
      </c>
      <c r="D34" s="6">
        <v>3.83</v>
      </c>
      <c r="E34" s="7" t="s">
        <v>3</v>
      </c>
      <c r="F34" s="21">
        <f t="shared" si="1"/>
        <v>314.90145100000001</v>
      </c>
      <c r="G34" s="13">
        <v>50</v>
      </c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</row>
    <row r="35" spans="1:102" s="4" customFormat="1" ht="11.25" customHeight="1" x14ac:dyDescent="0.2">
      <c r="A35" s="66"/>
      <c r="B35" s="5" t="s">
        <v>36</v>
      </c>
      <c r="C35" s="5" t="s">
        <v>37</v>
      </c>
      <c r="D35" s="6">
        <v>5.7</v>
      </c>
      <c r="E35" s="7" t="s">
        <v>3</v>
      </c>
      <c r="F35" s="21">
        <f t="shared" si="1"/>
        <v>468.65229000000005</v>
      </c>
      <c r="G35" s="13">
        <v>48</v>
      </c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</row>
    <row r="36" spans="1:102" s="4" customFormat="1" ht="11.25" customHeight="1" x14ac:dyDescent="0.2">
      <c r="A36" s="66"/>
      <c r="B36" s="5" t="s">
        <v>38</v>
      </c>
      <c r="C36" s="5" t="s">
        <v>39</v>
      </c>
      <c r="D36" s="6">
        <v>8.9</v>
      </c>
      <c r="E36" s="7" t="s">
        <v>3</v>
      </c>
      <c r="F36" s="21">
        <f t="shared" si="1"/>
        <v>731.75533000000007</v>
      </c>
      <c r="G36" s="13">
        <v>24</v>
      </c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</row>
    <row r="37" spans="1:102" s="4" customFormat="1" ht="11.25" customHeight="1" x14ac:dyDescent="0.2">
      <c r="A37" s="66"/>
      <c r="B37" s="5" t="s">
        <v>40</v>
      </c>
      <c r="C37" s="5" t="s">
        <v>41</v>
      </c>
      <c r="D37" s="6">
        <v>14.31</v>
      </c>
      <c r="E37" s="7" t="s">
        <v>3</v>
      </c>
      <c r="F37" s="21">
        <f t="shared" si="1"/>
        <v>1176.563907</v>
      </c>
      <c r="G37" s="13">
        <v>12</v>
      </c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</row>
    <row r="38" spans="1:102" s="4" customFormat="1" ht="11.25" customHeight="1" x14ac:dyDescent="0.2">
      <c r="A38" s="66"/>
      <c r="B38" s="5" t="s">
        <v>42</v>
      </c>
      <c r="C38" s="5" t="s">
        <v>43</v>
      </c>
      <c r="D38" s="6">
        <v>19.09</v>
      </c>
      <c r="E38" s="7" t="s">
        <v>3</v>
      </c>
      <c r="F38" s="21">
        <f t="shared" si="1"/>
        <v>1569.574073</v>
      </c>
      <c r="G38" s="13">
        <v>12</v>
      </c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</row>
    <row r="39" spans="1:102" s="4" customFormat="1" ht="11.25" customHeight="1" x14ac:dyDescent="0.2">
      <c r="A39" s="66"/>
      <c r="B39" s="5" t="s">
        <v>44</v>
      </c>
      <c r="C39" s="5" t="s">
        <v>45</v>
      </c>
      <c r="D39" s="6">
        <v>26.96</v>
      </c>
      <c r="E39" s="7" t="s">
        <v>3</v>
      </c>
      <c r="F39" s="21">
        <f t="shared" si="1"/>
        <v>2216.6431120000002</v>
      </c>
      <c r="G39" s="13">
        <v>8</v>
      </c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</row>
    <row r="40" spans="1:102" s="4" customFormat="1" ht="11.25" customHeight="1" x14ac:dyDescent="0.2">
      <c r="A40" s="66"/>
      <c r="B40" s="5" t="s">
        <v>537</v>
      </c>
      <c r="C40" s="5" t="s">
        <v>538</v>
      </c>
      <c r="D40" s="6">
        <v>51.67</v>
      </c>
      <c r="E40" s="7" t="s">
        <v>3</v>
      </c>
      <c r="F40" s="21">
        <f t="shared" si="1"/>
        <v>4248.2918990000007</v>
      </c>
      <c r="G40" s="14">
        <v>4</v>
      </c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</row>
    <row r="41" spans="1:102" s="4" customFormat="1" ht="11.25" customHeight="1" x14ac:dyDescent="0.2">
      <c r="A41" s="66"/>
      <c r="B41" s="5" t="s">
        <v>46</v>
      </c>
      <c r="C41" s="5" t="s">
        <v>47</v>
      </c>
      <c r="D41" s="6">
        <v>74.959999999999994</v>
      </c>
      <c r="E41" s="7" t="s">
        <v>3</v>
      </c>
      <c r="F41" s="21">
        <f t="shared" si="1"/>
        <v>6163.1887120000001</v>
      </c>
      <c r="G41" s="13">
        <v>2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</row>
    <row r="42" spans="1:102" s="4" customFormat="1" ht="11.25" customHeight="1" x14ac:dyDescent="0.2">
      <c r="A42" s="66"/>
      <c r="B42" s="5" t="s">
        <v>48</v>
      </c>
      <c r="C42" s="5" t="s">
        <v>49</v>
      </c>
      <c r="D42" s="6">
        <v>94.27</v>
      </c>
      <c r="E42" s="7" t="s">
        <v>3</v>
      </c>
      <c r="F42" s="21">
        <f t="shared" si="1"/>
        <v>7750.8511189999999</v>
      </c>
      <c r="G42" s="13">
        <v>2</v>
      </c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</row>
    <row r="43" spans="1:102" s="4" customFormat="1" ht="11.25" customHeight="1" x14ac:dyDescent="0.2">
      <c r="A43" s="66"/>
      <c r="B43" s="5" t="s">
        <v>50</v>
      </c>
      <c r="C43" s="5" t="s">
        <v>51</v>
      </c>
      <c r="D43" s="6">
        <v>212.87</v>
      </c>
      <c r="E43" s="7" t="s">
        <v>3</v>
      </c>
      <c r="F43" s="21">
        <f t="shared" si="1"/>
        <v>17502.107539000001</v>
      </c>
      <c r="G43" s="13">
        <v>2</v>
      </c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</row>
    <row r="44" spans="1:102" s="4" customFormat="1" ht="11.25" customHeight="1" x14ac:dyDescent="0.2">
      <c r="A44" s="66"/>
      <c r="B44" s="5" t="s">
        <v>52</v>
      </c>
      <c r="C44" s="5" t="s">
        <v>53</v>
      </c>
      <c r="D44" s="6">
        <v>246.94</v>
      </c>
      <c r="E44" s="7" t="s">
        <v>3</v>
      </c>
      <c r="F44" s="21">
        <f t="shared" si="1"/>
        <v>20303.332718000001</v>
      </c>
      <c r="G44" s="13">
        <v>1</v>
      </c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</row>
    <row r="45" spans="1:102" s="4" customFormat="1" ht="11.25" customHeight="1" x14ac:dyDescent="0.2">
      <c r="A45" s="66"/>
      <c r="B45" s="5" t="s">
        <v>54</v>
      </c>
      <c r="C45" s="5" t="s">
        <v>55</v>
      </c>
      <c r="D45" s="6">
        <v>487.55</v>
      </c>
      <c r="E45" s="7" t="s">
        <v>3</v>
      </c>
      <c r="F45" s="21">
        <f t="shared" si="1"/>
        <v>40086.214735000001</v>
      </c>
      <c r="G45" s="13">
        <v>1</v>
      </c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</row>
    <row r="46" spans="1:102" s="4" customFormat="1" ht="11.25" customHeight="1" x14ac:dyDescent="0.2">
      <c r="A46" s="28"/>
      <c r="B46" s="5" t="s">
        <v>56</v>
      </c>
      <c r="C46" s="5" t="s">
        <v>57</v>
      </c>
      <c r="D46" s="6">
        <v>527.45000000000005</v>
      </c>
      <c r="E46" s="7" t="s">
        <v>3</v>
      </c>
      <c r="F46" s="21">
        <f t="shared" si="1"/>
        <v>43366.780765000003</v>
      </c>
      <c r="G46" s="13">
        <v>1</v>
      </c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</row>
    <row r="47" spans="1:102" s="8" customFormat="1" ht="36.75" customHeight="1" x14ac:dyDescent="0.2">
      <c r="A47" s="29" t="s">
        <v>587</v>
      </c>
      <c r="B47" s="23" t="s">
        <v>0</v>
      </c>
      <c r="C47" s="30" t="s">
        <v>561</v>
      </c>
      <c r="D47" s="11" t="s">
        <v>594</v>
      </c>
      <c r="E47" s="23" t="s">
        <v>976</v>
      </c>
      <c r="F47" s="20" t="s">
        <v>589</v>
      </c>
      <c r="G47" s="19" t="s">
        <v>595</v>
      </c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</row>
    <row r="48" spans="1:102" s="4" customFormat="1" ht="11.25" customHeight="1" x14ac:dyDescent="0.2">
      <c r="A48" s="65"/>
      <c r="B48" s="5" t="s">
        <v>717</v>
      </c>
      <c r="C48" s="5" t="s">
        <v>819</v>
      </c>
      <c r="D48" s="6">
        <v>0.21</v>
      </c>
      <c r="E48" s="7" t="s">
        <v>3</v>
      </c>
      <c r="F48" s="21">
        <f t="shared" si="1"/>
        <v>17.266137000000001</v>
      </c>
      <c r="G48" s="12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</row>
    <row r="49" spans="1:102" s="4" customFormat="1" ht="11.25" customHeight="1" x14ac:dyDescent="0.2">
      <c r="A49" s="66"/>
      <c r="B49" s="5" t="s">
        <v>718</v>
      </c>
      <c r="C49" s="5" t="s">
        <v>821</v>
      </c>
      <c r="D49" s="6">
        <v>0.21</v>
      </c>
      <c r="E49" s="7" t="s">
        <v>3</v>
      </c>
      <c r="F49" s="21">
        <f t="shared" si="1"/>
        <v>17.266137000000001</v>
      </c>
      <c r="G49" s="12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</row>
    <row r="50" spans="1:102" s="4" customFormat="1" ht="11.25" customHeight="1" x14ac:dyDescent="0.2">
      <c r="A50" s="66"/>
      <c r="B50" s="5" t="s">
        <v>719</v>
      </c>
      <c r="C50" s="5" t="s">
        <v>820</v>
      </c>
      <c r="D50" s="6">
        <v>0.28999999999999998</v>
      </c>
      <c r="E50" s="7" t="s">
        <v>3</v>
      </c>
      <c r="F50" s="21">
        <f t="shared" si="1"/>
        <v>23.843712999999997</v>
      </c>
      <c r="G50" s="12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</row>
    <row r="51" spans="1:102" s="4" customFormat="1" ht="11.25" customHeight="1" x14ac:dyDescent="0.2">
      <c r="A51" s="66"/>
      <c r="B51" s="5" t="s">
        <v>720</v>
      </c>
      <c r="C51" s="5" t="s">
        <v>822</v>
      </c>
      <c r="D51" s="6">
        <v>0.83</v>
      </c>
      <c r="E51" s="7" t="s">
        <v>3</v>
      </c>
      <c r="F51" s="21">
        <f t="shared" si="1"/>
        <v>68.242350999999999</v>
      </c>
      <c r="G51" s="12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</row>
    <row r="52" spans="1:102" s="4" customFormat="1" ht="11.25" customHeight="1" x14ac:dyDescent="0.2">
      <c r="A52" s="66"/>
      <c r="B52" s="5" t="s">
        <v>58</v>
      </c>
      <c r="C52" s="5" t="s">
        <v>59</v>
      </c>
      <c r="D52" s="6">
        <v>0.57999999999999996</v>
      </c>
      <c r="E52" s="7" t="s">
        <v>3</v>
      </c>
      <c r="F52" s="21">
        <f t="shared" ref="F52" si="3">D52*$F$4*(100-$B$4)/100</f>
        <v>47.687425999999995</v>
      </c>
      <c r="G52" s="12">
        <v>490</v>
      </c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</row>
    <row r="53" spans="1:102" s="4" customFormat="1" ht="11.25" customHeight="1" x14ac:dyDescent="0.2">
      <c r="A53" s="66"/>
      <c r="B53" s="5" t="s">
        <v>60</v>
      </c>
      <c r="C53" s="5" t="s">
        <v>61</v>
      </c>
      <c r="D53" s="6">
        <v>0.92</v>
      </c>
      <c r="E53" s="7" t="s">
        <v>3</v>
      </c>
      <c r="F53" s="21">
        <f t="shared" si="1"/>
        <v>75.64212400000001</v>
      </c>
      <c r="G53" s="12">
        <v>320</v>
      </c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</row>
    <row r="54" spans="1:102" s="4" customFormat="1" ht="11.25" customHeight="1" x14ac:dyDescent="0.2">
      <c r="A54" s="66"/>
      <c r="B54" s="5" t="s">
        <v>62</v>
      </c>
      <c r="C54" s="5" t="s">
        <v>63</v>
      </c>
      <c r="D54" s="6">
        <v>1.41</v>
      </c>
      <c r="E54" s="7" t="s">
        <v>3</v>
      </c>
      <c r="F54" s="21">
        <f t="shared" si="1"/>
        <v>115.929777</v>
      </c>
      <c r="G54" s="12">
        <v>196</v>
      </c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</row>
    <row r="55" spans="1:102" s="4" customFormat="1" ht="11.25" customHeight="1" x14ac:dyDescent="0.2">
      <c r="A55" s="66"/>
      <c r="B55" s="5" t="s">
        <v>64</v>
      </c>
      <c r="C55" s="5" t="s">
        <v>65</v>
      </c>
      <c r="D55" s="6">
        <v>2.41</v>
      </c>
      <c r="E55" s="7" t="s">
        <v>3</v>
      </c>
      <c r="F55" s="21">
        <f t="shared" si="1"/>
        <v>198.14947700000002</v>
      </c>
      <c r="G55" s="12">
        <v>95</v>
      </c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</row>
    <row r="56" spans="1:102" s="4" customFormat="1" ht="11.25" customHeight="1" x14ac:dyDescent="0.2">
      <c r="A56" s="66"/>
      <c r="B56" s="5" t="s">
        <v>66</v>
      </c>
      <c r="C56" s="5" t="s">
        <v>67</v>
      </c>
      <c r="D56" s="6">
        <v>3.74</v>
      </c>
      <c r="E56" s="7" t="s">
        <v>3</v>
      </c>
      <c r="F56" s="21">
        <f t="shared" si="1"/>
        <v>307.50167800000003</v>
      </c>
      <c r="G56" s="12">
        <v>60</v>
      </c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</row>
    <row r="57" spans="1:102" s="4" customFormat="1" ht="11.25" customHeight="1" x14ac:dyDescent="0.2">
      <c r="A57" s="66"/>
      <c r="B57" s="5" t="s">
        <v>68</v>
      </c>
      <c r="C57" s="5" t="s">
        <v>69</v>
      </c>
      <c r="D57" s="6">
        <v>5.7</v>
      </c>
      <c r="E57" s="7" t="s">
        <v>3</v>
      </c>
      <c r="F57" s="21">
        <f t="shared" si="1"/>
        <v>468.65229000000005</v>
      </c>
      <c r="G57" s="12">
        <v>36</v>
      </c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</row>
    <row r="58" spans="1:102" s="4" customFormat="1" ht="11.25" customHeight="1" x14ac:dyDescent="0.2">
      <c r="A58" s="66"/>
      <c r="B58" s="5" t="s">
        <v>70</v>
      </c>
      <c r="C58" s="5" t="s">
        <v>71</v>
      </c>
      <c r="D58" s="6">
        <v>7.65</v>
      </c>
      <c r="E58" s="7" t="s">
        <v>3</v>
      </c>
      <c r="F58" s="21">
        <f t="shared" si="1"/>
        <v>628.98070500000006</v>
      </c>
      <c r="G58" s="12">
        <v>36</v>
      </c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</row>
    <row r="59" spans="1:102" s="4" customFormat="1" ht="11.25" customHeight="1" x14ac:dyDescent="0.2">
      <c r="A59" s="66"/>
      <c r="B59" s="5" t="s">
        <v>72</v>
      </c>
      <c r="C59" s="5" t="s">
        <v>73</v>
      </c>
      <c r="D59" s="6">
        <v>10.28</v>
      </c>
      <c r="E59" s="7" t="s">
        <v>3</v>
      </c>
      <c r="F59" s="21">
        <f t="shared" si="1"/>
        <v>845.21851600000014</v>
      </c>
      <c r="G59" s="12">
        <v>18</v>
      </c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</row>
    <row r="60" spans="1:102" s="4" customFormat="1" ht="11.25" customHeight="1" x14ac:dyDescent="0.2">
      <c r="A60" s="66"/>
      <c r="B60" s="5" t="s">
        <v>543</v>
      </c>
      <c r="C60" s="5" t="s">
        <v>544</v>
      </c>
      <c r="D60" s="6">
        <v>23.75</v>
      </c>
      <c r="E60" s="7" t="s">
        <v>3</v>
      </c>
      <c r="F60" s="21">
        <f t="shared" si="1"/>
        <v>1952.717875</v>
      </c>
      <c r="G60" s="12">
        <v>12</v>
      </c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</row>
    <row r="61" spans="1:102" s="4" customFormat="1" ht="11.25" customHeight="1" x14ac:dyDescent="0.2">
      <c r="A61" s="66"/>
      <c r="B61" s="5" t="s">
        <v>74</v>
      </c>
      <c r="C61" s="5" t="s">
        <v>75</v>
      </c>
      <c r="D61" s="6">
        <v>33.99</v>
      </c>
      <c r="E61" s="7" t="s">
        <v>3</v>
      </c>
      <c r="F61" s="21">
        <f t="shared" si="1"/>
        <v>2794.6476030000003</v>
      </c>
      <c r="G61" s="12">
        <v>12</v>
      </c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</row>
    <row r="62" spans="1:102" s="4" customFormat="1" ht="11.25" customHeight="1" x14ac:dyDescent="0.2">
      <c r="A62" s="66"/>
      <c r="B62" s="5" t="s">
        <v>76</v>
      </c>
      <c r="C62" s="5" t="s">
        <v>77</v>
      </c>
      <c r="D62" s="6">
        <v>43.43</v>
      </c>
      <c r="E62" s="7" t="s">
        <v>3</v>
      </c>
      <c r="F62" s="21">
        <f t="shared" si="1"/>
        <v>3570.801571</v>
      </c>
      <c r="G62" s="12">
        <v>8</v>
      </c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</row>
    <row r="63" spans="1:102" s="4" customFormat="1" ht="11.25" customHeight="1" x14ac:dyDescent="0.2">
      <c r="A63" s="66"/>
      <c r="B63" s="5" t="s">
        <v>78</v>
      </c>
      <c r="C63" s="5" t="s">
        <v>79</v>
      </c>
      <c r="D63" s="6">
        <v>82.74</v>
      </c>
      <c r="E63" s="7" t="s">
        <v>3</v>
      </c>
      <c r="F63" s="21">
        <f t="shared" si="1"/>
        <v>6802.8579780000009</v>
      </c>
      <c r="G63" s="12">
        <v>4</v>
      </c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</row>
    <row r="64" spans="1:102" s="4" customFormat="1" ht="11.25" customHeight="1" x14ac:dyDescent="0.2">
      <c r="A64" s="66"/>
      <c r="B64" s="5" t="s">
        <v>80</v>
      </c>
      <c r="C64" s="5" t="s">
        <v>81</v>
      </c>
      <c r="D64" s="6">
        <v>86.32</v>
      </c>
      <c r="E64" s="7" t="s">
        <v>3</v>
      </c>
      <c r="F64" s="21">
        <f t="shared" si="1"/>
        <v>7097.2045039999994</v>
      </c>
      <c r="G64" s="12">
        <v>4</v>
      </c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</row>
    <row r="65" spans="1:102" s="4" customFormat="1" ht="11.25" customHeight="1" x14ac:dyDescent="0.2">
      <c r="A65" s="66"/>
      <c r="B65" s="5" t="s">
        <v>82</v>
      </c>
      <c r="C65" s="5" t="s">
        <v>83</v>
      </c>
      <c r="D65" s="6">
        <v>167.56</v>
      </c>
      <c r="E65" s="7" t="s">
        <v>3</v>
      </c>
      <c r="F65" s="21">
        <f t="shared" si="1"/>
        <v>13776.732932000003</v>
      </c>
      <c r="G65" s="12">
        <v>2</v>
      </c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</row>
    <row r="66" spans="1:102" s="4" customFormat="1" ht="11.25" customHeight="1" x14ac:dyDescent="0.2">
      <c r="A66" s="67"/>
      <c r="B66" s="5" t="s">
        <v>84</v>
      </c>
      <c r="C66" s="5" t="s">
        <v>85</v>
      </c>
      <c r="D66" s="6">
        <v>247.69</v>
      </c>
      <c r="E66" s="7" t="s">
        <v>3</v>
      </c>
      <c r="F66" s="21">
        <f t="shared" si="1"/>
        <v>20364.997492999999</v>
      </c>
      <c r="G66" s="12">
        <v>2</v>
      </c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</row>
    <row r="67" spans="1:102" s="8" customFormat="1" ht="36.75" customHeight="1" x14ac:dyDescent="0.2">
      <c r="A67" s="29" t="s">
        <v>587</v>
      </c>
      <c r="B67" s="23" t="s">
        <v>0</v>
      </c>
      <c r="C67" s="30" t="s">
        <v>560</v>
      </c>
      <c r="D67" s="11" t="s">
        <v>594</v>
      </c>
      <c r="E67" s="23" t="s">
        <v>976</v>
      </c>
      <c r="F67" s="20" t="s">
        <v>589</v>
      </c>
      <c r="G67" s="19" t="s">
        <v>595</v>
      </c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</row>
    <row r="68" spans="1:102" s="4" customFormat="1" x14ac:dyDescent="0.2">
      <c r="A68" s="65"/>
      <c r="B68" s="5" t="s">
        <v>721</v>
      </c>
      <c r="C68" s="5" t="s">
        <v>823</v>
      </c>
      <c r="D68" s="6">
        <v>1.41</v>
      </c>
      <c r="E68" s="7" t="s">
        <v>3</v>
      </c>
      <c r="F68" s="21">
        <f t="shared" ref="F68:F71" si="4">D68*$F$4*(100-$B$4)/100</f>
        <v>115.929777</v>
      </c>
      <c r="G68" s="15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</row>
    <row r="69" spans="1:102" s="4" customFormat="1" x14ac:dyDescent="0.2">
      <c r="A69" s="66"/>
      <c r="B69" s="5" t="s">
        <v>722</v>
      </c>
      <c r="C69" s="5" t="s">
        <v>824</v>
      </c>
      <c r="D69" s="6">
        <v>2.08</v>
      </c>
      <c r="E69" s="7" t="s">
        <v>3</v>
      </c>
      <c r="F69" s="21">
        <f t="shared" si="4"/>
        <v>171.016976</v>
      </c>
      <c r="G69" s="15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</row>
    <row r="70" spans="1:102" s="4" customFormat="1" x14ac:dyDescent="0.2">
      <c r="A70" s="66"/>
      <c r="B70" s="5" t="s">
        <v>723</v>
      </c>
      <c r="C70" s="5" t="s">
        <v>825</v>
      </c>
      <c r="D70" s="6">
        <v>3.2</v>
      </c>
      <c r="E70" s="7" t="s">
        <v>3</v>
      </c>
      <c r="F70" s="21">
        <f t="shared" si="4"/>
        <v>263.10304000000002</v>
      </c>
      <c r="G70" s="15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</row>
    <row r="71" spans="1:102" s="4" customFormat="1" x14ac:dyDescent="0.2">
      <c r="A71" s="66"/>
      <c r="B71" s="5" t="s">
        <v>724</v>
      </c>
      <c r="C71" s="5" t="s">
        <v>826</v>
      </c>
      <c r="D71" s="6">
        <v>5.08</v>
      </c>
      <c r="E71" s="7" t="s">
        <v>3</v>
      </c>
      <c r="F71" s="21">
        <f t="shared" si="4"/>
        <v>417.67607600000002</v>
      </c>
      <c r="G71" s="15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</row>
    <row r="72" spans="1:102" s="4" customFormat="1" x14ac:dyDescent="0.2">
      <c r="A72" s="66"/>
      <c r="B72" s="5" t="s">
        <v>425</v>
      </c>
      <c r="C72" s="5" t="s">
        <v>426</v>
      </c>
      <c r="D72" s="6">
        <v>5.62</v>
      </c>
      <c r="E72" s="7" t="s">
        <v>3</v>
      </c>
      <c r="F72" s="21">
        <f t="shared" ref="F72" si="5">D72*$F$4*(100-$B$4)/100</f>
        <v>462.07471400000003</v>
      </c>
      <c r="G72" s="15">
        <v>30</v>
      </c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</row>
    <row r="73" spans="1:102" s="4" customFormat="1" x14ac:dyDescent="0.2">
      <c r="A73" s="66"/>
      <c r="B73" s="5" t="s">
        <v>427</v>
      </c>
      <c r="C73" s="5" t="s">
        <v>428</v>
      </c>
      <c r="D73" s="6">
        <v>10.28</v>
      </c>
      <c r="E73" s="7" t="s">
        <v>3</v>
      </c>
      <c r="F73" s="21">
        <f t="shared" si="1"/>
        <v>845.21851600000014</v>
      </c>
      <c r="G73" s="15">
        <v>40</v>
      </c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</row>
    <row r="74" spans="1:102" s="4" customFormat="1" x14ac:dyDescent="0.2">
      <c r="A74" s="66"/>
      <c r="B74" s="5" t="s">
        <v>429</v>
      </c>
      <c r="C74" s="5" t="s">
        <v>430</v>
      </c>
      <c r="D74" s="6">
        <v>20.010000000000002</v>
      </c>
      <c r="E74" s="7" t="s">
        <v>3</v>
      </c>
      <c r="F74" s="21">
        <f t="shared" si="1"/>
        <v>1645.2161970000002</v>
      </c>
      <c r="G74" s="15">
        <v>30</v>
      </c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</row>
    <row r="75" spans="1:102" s="4" customFormat="1" x14ac:dyDescent="0.2">
      <c r="A75" s="66"/>
      <c r="B75" s="5" t="s">
        <v>431</v>
      </c>
      <c r="C75" s="5" t="s">
        <v>432</v>
      </c>
      <c r="D75" s="6">
        <v>26.96</v>
      </c>
      <c r="E75" s="7" t="s">
        <v>3</v>
      </c>
      <c r="F75" s="21">
        <f t="shared" si="1"/>
        <v>2216.6431120000002</v>
      </c>
      <c r="G75" s="15">
        <v>10</v>
      </c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</row>
    <row r="76" spans="1:102" s="4" customFormat="1" x14ac:dyDescent="0.2">
      <c r="A76" s="66"/>
      <c r="B76" s="5" t="s">
        <v>433</v>
      </c>
      <c r="C76" s="5" t="s">
        <v>434</v>
      </c>
      <c r="D76" s="6">
        <v>55.87</v>
      </c>
      <c r="E76" s="7" t="s">
        <v>3</v>
      </c>
      <c r="F76" s="21">
        <f t="shared" si="1"/>
        <v>4593.6146390000004</v>
      </c>
      <c r="G76" s="15">
        <v>6</v>
      </c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</row>
    <row r="77" spans="1:102" s="4" customFormat="1" x14ac:dyDescent="0.2">
      <c r="A77" s="66"/>
      <c r="B77" s="5" t="s">
        <v>435</v>
      </c>
      <c r="C77" s="5" t="s">
        <v>436</v>
      </c>
      <c r="D77" s="6">
        <v>102.38</v>
      </c>
      <c r="E77" s="7" t="s">
        <v>3</v>
      </c>
      <c r="F77" s="21">
        <f t="shared" si="1"/>
        <v>8417.6528859999999</v>
      </c>
      <c r="G77" s="15">
        <v>3</v>
      </c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</row>
    <row r="78" spans="1:102" s="4" customFormat="1" x14ac:dyDescent="0.2">
      <c r="A78" s="66"/>
      <c r="B78" s="5" t="s">
        <v>437</v>
      </c>
      <c r="C78" s="5" t="s">
        <v>438</v>
      </c>
      <c r="D78" s="6">
        <v>144.31</v>
      </c>
      <c r="E78" s="7" t="s">
        <v>3</v>
      </c>
      <c r="F78" s="21">
        <f t="shared" si="1"/>
        <v>11865.124907000001</v>
      </c>
      <c r="G78" s="15">
        <v>2</v>
      </c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</row>
    <row r="79" spans="1:102" s="4" customFormat="1" x14ac:dyDescent="0.2">
      <c r="A79" s="67"/>
      <c r="B79" s="5" t="s">
        <v>439</v>
      </c>
      <c r="C79" s="5" t="s">
        <v>440</v>
      </c>
      <c r="D79" s="6">
        <v>310</v>
      </c>
      <c r="E79" s="7" t="s">
        <v>3</v>
      </c>
      <c r="F79" s="21">
        <f t="shared" si="1"/>
        <v>25488.107000000004</v>
      </c>
      <c r="G79" s="15">
        <v>1</v>
      </c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</row>
    <row r="80" spans="1:102" s="8" customFormat="1" ht="36.75" customHeight="1" x14ac:dyDescent="0.2">
      <c r="A80" s="29" t="s">
        <v>587</v>
      </c>
      <c r="B80" s="23" t="s">
        <v>0</v>
      </c>
      <c r="C80" s="30" t="s">
        <v>562</v>
      </c>
      <c r="D80" s="11" t="s">
        <v>594</v>
      </c>
      <c r="E80" s="23" t="s">
        <v>976</v>
      </c>
      <c r="F80" s="20" t="s">
        <v>589</v>
      </c>
      <c r="G80" s="19" t="s">
        <v>595</v>
      </c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</row>
    <row r="81" spans="1:102" s="4" customFormat="1" ht="11.25" customHeight="1" x14ac:dyDescent="0.2">
      <c r="A81" s="65"/>
      <c r="B81" s="5" t="s">
        <v>725</v>
      </c>
      <c r="C81" s="5" t="s">
        <v>827</v>
      </c>
      <c r="D81" s="6">
        <v>0.46</v>
      </c>
      <c r="E81" s="7" t="s">
        <v>3</v>
      </c>
      <c r="F81" s="21">
        <f t="shared" ref="F81:F84" si="6">D81*$F$4*(100-$B$4)/100</f>
        <v>37.821062000000005</v>
      </c>
      <c r="G81" s="12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</row>
    <row r="82" spans="1:102" s="4" customFormat="1" ht="11.25" customHeight="1" x14ac:dyDescent="0.2">
      <c r="A82" s="66"/>
      <c r="B82" s="5" t="s">
        <v>726</v>
      </c>
      <c r="C82" s="5" t="s">
        <v>829</v>
      </c>
      <c r="D82" s="6">
        <v>0.54</v>
      </c>
      <c r="E82" s="7" t="s">
        <v>3</v>
      </c>
      <c r="F82" s="21">
        <f t="shared" si="6"/>
        <v>44.398638000000012</v>
      </c>
      <c r="G82" s="12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</row>
    <row r="83" spans="1:102" s="4" customFormat="1" ht="11.25" customHeight="1" x14ac:dyDescent="0.2">
      <c r="A83" s="66"/>
      <c r="B83" s="5" t="s">
        <v>727</v>
      </c>
      <c r="C83" s="5" t="s">
        <v>828</v>
      </c>
      <c r="D83" s="6">
        <v>0.75</v>
      </c>
      <c r="E83" s="7" t="s">
        <v>3</v>
      </c>
      <c r="F83" s="21">
        <f t="shared" si="6"/>
        <v>61.664775000000006</v>
      </c>
      <c r="G83" s="12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</row>
    <row r="84" spans="1:102" s="4" customFormat="1" ht="11.25" customHeight="1" x14ac:dyDescent="0.2">
      <c r="A84" s="66"/>
      <c r="B84" s="5" t="s">
        <v>728</v>
      </c>
      <c r="C84" s="5" t="s">
        <v>830</v>
      </c>
      <c r="D84" s="6">
        <v>1.29</v>
      </c>
      <c r="E84" s="7" t="s">
        <v>3</v>
      </c>
      <c r="F84" s="21">
        <f t="shared" si="6"/>
        <v>106.06341300000003</v>
      </c>
      <c r="G84" s="12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</row>
    <row r="85" spans="1:102" s="4" customFormat="1" ht="11.25" customHeight="1" x14ac:dyDescent="0.2">
      <c r="A85" s="66"/>
      <c r="B85" s="5" t="s">
        <v>114</v>
      </c>
      <c r="C85" s="5" t="s">
        <v>115</v>
      </c>
      <c r="D85" s="6">
        <v>1.79</v>
      </c>
      <c r="E85" s="7" t="s">
        <v>3</v>
      </c>
      <c r="F85" s="21">
        <f t="shared" ref="F85" si="7">D85*$F$4*(100-$B$4)/100</f>
        <v>147.17326300000002</v>
      </c>
      <c r="G85" s="12">
        <v>108</v>
      </c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</row>
    <row r="86" spans="1:102" s="4" customFormat="1" ht="11.25" customHeight="1" x14ac:dyDescent="0.2">
      <c r="A86" s="66"/>
      <c r="B86" s="5" t="s">
        <v>116</v>
      </c>
      <c r="C86" s="5" t="s">
        <v>117</v>
      </c>
      <c r="D86" s="6">
        <v>3.2</v>
      </c>
      <c r="E86" s="7" t="s">
        <v>3</v>
      </c>
      <c r="F86" s="21">
        <f t="shared" si="1"/>
        <v>263.10304000000002</v>
      </c>
      <c r="G86" s="12">
        <v>50</v>
      </c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</row>
    <row r="87" spans="1:102" s="4" customFormat="1" ht="11.25" customHeight="1" x14ac:dyDescent="0.2">
      <c r="A87" s="66"/>
      <c r="B87" s="5" t="s">
        <v>118</v>
      </c>
      <c r="C87" s="5" t="s">
        <v>119</v>
      </c>
      <c r="D87" s="6">
        <v>4.95</v>
      </c>
      <c r="E87" s="7" t="s">
        <v>3</v>
      </c>
      <c r="F87" s="21">
        <f t="shared" si="1"/>
        <v>406.98751500000003</v>
      </c>
      <c r="G87" s="12">
        <v>32</v>
      </c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</row>
    <row r="88" spans="1:102" s="4" customFormat="1" ht="11.25" customHeight="1" x14ac:dyDescent="0.2">
      <c r="A88" s="66"/>
      <c r="B88" s="5" t="s">
        <v>120</v>
      </c>
      <c r="C88" s="5" t="s">
        <v>121</v>
      </c>
      <c r="D88" s="6">
        <v>8.44</v>
      </c>
      <c r="E88" s="7" t="s">
        <v>3</v>
      </c>
      <c r="F88" s="21">
        <f t="shared" si="1"/>
        <v>693.93426799999997</v>
      </c>
      <c r="G88" s="12">
        <v>28</v>
      </c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</row>
    <row r="89" spans="1:102" s="4" customFormat="1" ht="11.25" customHeight="1" x14ac:dyDescent="0.2">
      <c r="A89" s="66"/>
      <c r="B89" s="5" t="s">
        <v>122</v>
      </c>
      <c r="C89" s="5" t="s">
        <v>123</v>
      </c>
      <c r="D89" s="6">
        <v>13.64</v>
      </c>
      <c r="E89" s="7" t="s">
        <v>3</v>
      </c>
      <c r="F89" s="21">
        <f t="shared" si="1"/>
        <v>1121.4767080000001</v>
      </c>
      <c r="G89" s="12">
        <v>18</v>
      </c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</row>
    <row r="90" spans="1:102" s="4" customFormat="1" ht="11.25" customHeight="1" x14ac:dyDescent="0.2">
      <c r="A90" s="66"/>
      <c r="B90" s="5" t="s">
        <v>124</v>
      </c>
      <c r="C90" s="5" t="s">
        <v>125</v>
      </c>
      <c r="D90" s="6">
        <v>18.14</v>
      </c>
      <c r="E90" s="7" t="s">
        <v>3</v>
      </c>
      <c r="F90" s="21">
        <f t="shared" si="1"/>
        <v>1491.4653580000002</v>
      </c>
      <c r="G90" s="12">
        <v>16</v>
      </c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  <c r="BM90" s="61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</row>
    <row r="91" spans="1:102" s="4" customFormat="1" ht="11.25" customHeight="1" x14ac:dyDescent="0.2">
      <c r="A91" s="66"/>
      <c r="B91" s="5" t="s">
        <v>126</v>
      </c>
      <c r="C91" s="5" t="s">
        <v>127</v>
      </c>
      <c r="D91" s="6">
        <v>25.29</v>
      </c>
      <c r="E91" s="7" t="s">
        <v>3</v>
      </c>
      <c r="F91" s="21">
        <f t="shared" si="1"/>
        <v>2079.336213</v>
      </c>
      <c r="G91" s="12">
        <v>10</v>
      </c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</row>
    <row r="92" spans="1:102" s="4" customFormat="1" ht="11.25" customHeight="1" x14ac:dyDescent="0.2">
      <c r="A92" s="66"/>
      <c r="B92" s="5" t="s">
        <v>128</v>
      </c>
      <c r="C92" s="5" t="s">
        <v>129</v>
      </c>
      <c r="D92" s="6">
        <v>36.32</v>
      </c>
      <c r="E92" s="7" t="s">
        <v>3</v>
      </c>
      <c r="F92" s="21">
        <f t="shared" si="1"/>
        <v>2986.2195040000001</v>
      </c>
      <c r="G92" s="12">
        <v>4</v>
      </c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</row>
    <row r="93" spans="1:102" s="4" customFormat="1" ht="11.25" customHeight="1" x14ac:dyDescent="0.2">
      <c r="A93" s="66"/>
      <c r="B93" s="5" t="s">
        <v>539</v>
      </c>
      <c r="C93" s="5" t="s">
        <v>540</v>
      </c>
      <c r="D93" s="6">
        <v>76.84</v>
      </c>
      <c r="E93" s="7" t="s">
        <v>3</v>
      </c>
      <c r="F93" s="21">
        <f t="shared" ref="F93:F172" si="8">D93*$F$4*(100-$B$4)/100</f>
        <v>6317.7617480000008</v>
      </c>
      <c r="G93" s="12">
        <v>4</v>
      </c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</row>
    <row r="94" spans="1:102" s="4" customFormat="1" ht="11.25" customHeight="1" x14ac:dyDescent="0.2">
      <c r="A94" s="66"/>
      <c r="B94" s="5" t="s">
        <v>130</v>
      </c>
      <c r="C94" s="5" t="s">
        <v>131</v>
      </c>
      <c r="D94" s="6">
        <v>101</v>
      </c>
      <c r="E94" s="7" t="s">
        <v>3</v>
      </c>
      <c r="F94" s="21">
        <f t="shared" si="8"/>
        <v>8304.1897000000008</v>
      </c>
      <c r="G94" s="12">
        <v>2</v>
      </c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  <c r="BM94" s="61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</row>
    <row r="95" spans="1:102" s="4" customFormat="1" ht="11.25" customHeight="1" x14ac:dyDescent="0.2">
      <c r="A95" s="66"/>
      <c r="B95" s="5" t="s">
        <v>132</v>
      </c>
      <c r="C95" s="5" t="s">
        <v>133</v>
      </c>
      <c r="D95" s="6">
        <v>144.35</v>
      </c>
      <c r="E95" s="7" t="s">
        <v>3</v>
      </c>
      <c r="F95" s="21">
        <f t="shared" si="8"/>
        <v>11868.413695000001</v>
      </c>
      <c r="G95" s="12">
        <v>2</v>
      </c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</row>
    <row r="96" spans="1:102" s="4" customFormat="1" ht="11.25" customHeight="1" x14ac:dyDescent="0.2">
      <c r="A96" s="66"/>
      <c r="B96" s="5" t="s">
        <v>134</v>
      </c>
      <c r="C96" s="5" t="s">
        <v>135</v>
      </c>
      <c r="D96" s="6">
        <v>287.33</v>
      </c>
      <c r="E96" s="7" t="s">
        <v>3</v>
      </c>
      <c r="F96" s="21">
        <f t="shared" si="8"/>
        <v>23624.186400999999</v>
      </c>
      <c r="G96" s="12">
        <v>1</v>
      </c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</row>
    <row r="97" spans="1:102" s="4" customFormat="1" ht="11.25" customHeight="1" x14ac:dyDescent="0.2">
      <c r="A97" s="66"/>
      <c r="B97" s="5" t="s">
        <v>136</v>
      </c>
      <c r="C97" s="5" t="s">
        <v>137</v>
      </c>
      <c r="D97" s="6">
        <v>337.33</v>
      </c>
      <c r="E97" s="7" t="s">
        <v>3</v>
      </c>
      <c r="F97" s="21">
        <f t="shared" si="8"/>
        <v>27735.171401</v>
      </c>
      <c r="G97" s="12">
        <v>1</v>
      </c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</row>
    <row r="98" spans="1:102" s="4" customFormat="1" ht="11.25" customHeight="1" x14ac:dyDescent="0.2">
      <c r="A98" s="66"/>
      <c r="B98" s="5" t="s">
        <v>138</v>
      </c>
      <c r="C98" s="5" t="s">
        <v>139</v>
      </c>
      <c r="D98" s="6">
        <v>549.79</v>
      </c>
      <c r="E98" s="7" t="s">
        <v>3</v>
      </c>
      <c r="F98" s="21">
        <f t="shared" si="8"/>
        <v>45203.568863</v>
      </c>
      <c r="G98" s="12">
        <v>1</v>
      </c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</row>
    <row r="99" spans="1:102" s="4" customFormat="1" ht="11.25" customHeight="1" x14ac:dyDescent="0.2">
      <c r="A99" s="67"/>
      <c r="B99" s="5" t="s">
        <v>140</v>
      </c>
      <c r="C99" s="5" t="s">
        <v>141</v>
      </c>
      <c r="D99" s="6">
        <v>567.76</v>
      </c>
      <c r="E99" s="7" t="s">
        <v>3</v>
      </c>
      <c r="F99" s="21">
        <f t="shared" si="8"/>
        <v>46681.056872000008</v>
      </c>
      <c r="G99" s="12">
        <v>1</v>
      </c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</row>
    <row r="100" spans="1:102" s="8" customFormat="1" ht="36.75" customHeight="1" x14ac:dyDescent="0.2">
      <c r="A100" s="29" t="s">
        <v>587</v>
      </c>
      <c r="B100" s="23" t="s">
        <v>0</v>
      </c>
      <c r="C100" s="30" t="s">
        <v>563</v>
      </c>
      <c r="D100" s="11" t="s">
        <v>594</v>
      </c>
      <c r="E100" s="23" t="s">
        <v>976</v>
      </c>
      <c r="F100" s="20" t="s">
        <v>589</v>
      </c>
      <c r="G100" s="19" t="s">
        <v>595</v>
      </c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</row>
    <row r="101" spans="1:102" s="4" customFormat="1" ht="11.25" customHeight="1" x14ac:dyDescent="0.2">
      <c r="A101" s="65"/>
      <c r="B101" s="5" t="s">
        <v>729</v>
      </c>
      <c r="C101" s="5" t="s">
        <v>831</v>
      </c>
      <c r="D101" s="6">
        <v>1.29</v>
      </c>
      <c r="E101" s="7" t="s">
        <v>3</v>
      </c>
      <c r="F101" s="21">
        <f t="shared" si="8"/>
        <v>106.06341300000003</v>
      </c>
      <c r="G101" s="12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</row>
    <row r="102" spans="1:102" s="4" customFormat="1" ht="11.25" customHeight="1" x14ac:dyDescent="0.2">
      <c r="A102" s="66"/>
      <c r="B102" s="5" t="s">
        <v>730</v>
      </c>
      <c r="C102" s="5" t="s">
        <v>834</v>
      </c>
      <c r="D102" s="6">
        <v>0.67</v>
      </c>
      <c r="E102" s="7" t="s">
        <v>3</v>
      </c>
      <c r="F102" s="21">
        <f t="shared" si="8"/>
        <v>55.087199000000012</v>
      </c>
      <c r="G102" s="12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</row>
    <row r="103" spans="1:102" s="4" customFormat="1" ht="11.25" customHeight="1" x14ac:dyDescent="0.2">
      <c r="A103" s="66"/>
      <c r="B103" s="5" t="s">
        <v>731</v>
      </c>
      <c r="C103" s="5" t="s">
        <v>832</v>
      </c>
      <c r="D103" s="6">
        <v>1.5</v>
      </c>
      <c r="E103" s="7" t="s">
        <v>3</v>
      </c>
      <c r="F103" s="21">
        <f t="shared" si="8"/>
        <v>123.32955000000001</v>
      </c>
      <c r="G103" s="12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</row>
    <row r="104" spans="1:102" s="4" customFormat="1" ht="11.25" customHeight="1" x14ac:dyDescent="0.2">
      <c r="A104" s="66"/>
      <c r="B104" s="5" t="s">
        <v>732</v>
      </c>
      <c r="C104" s="5" t="s">
        <v>835</v>
      </c>
      <c r="D104" s="6">
        <v>2.7</v>
      </c>
      <c r="E104" s="7" t="s">
        <v>3</v>
      </c>
      <c r="F104" s="21">
        <f t="shared" si="8"/>
        <v>221.99319000000003</v>
      </c>
      <c r="G104" s="12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</row>
    <row r="105" spans="1:102" s="4" customFormat="1" ht="11.25" customHeight="1" x14ac:dyDescent="0.2">
      <c r="A105" s="66"/>
      <c r="B105" s="5" t="s">
        <v>733</v>
      </c>
      <c r="C105" s="5" t="s">
        <v>833</v>
      </c>
      <c r="D105" s="6">
        <v>4.58</v>
      </c>
      <c r="E105" s="7" t="s">
        <v>3</v>
      </c>
      <c r="F105" s="21">
        <f t="shared" si="8"/>
        <v>376.56622600000003</v>
      </c>
      <c r="G105" s="1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</row>
    <row r="106" spans="1:102" s="4" customFormat="1" ht="11.25" customHeight="1" x14ac:dyDescent="0.2">
      <c r="A106" s="66"/>
      <c r="B106" s="5" t="s">
        <v>734</v>
      </c>
      <c r="C106" s="5" t="s">
        <v>836</v>
      </c>
      <c r="D106" s="6">
        <v>6.74</v>
      </c>
      <c r="E106" s="7" t="s">
        <v>3</v>
      </c>
      <c r="F106" s="21">
        <f t="shared" si="8"/>
        <v>554.16077800000005</v>
      </c>
      <c r="G106" s="12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</row>
    <row r="107" spans="1:102" s="4" customFormat="1" ht="11.25" customHeight="1" x14ac:dyDescent="0.2">
      <c r="A107" s="66"/>
      <c r="B107" s="5" t="s">
        <v>165</v>
      </c>
      <c r="C107" s="5" t="s">
        <v>166</v>
      </c>
      <c r="D107" s="6">
        <v>9.36</v>
      </c>
      <c r="E107" s="7" t="s">
        <v>3</v>
      </c>
      <c r="F107" s="21">
        <f t="shared" si="8"/>
        <v>769.57639199999994</v>
      </c>
      <c r="G107" s="12">
        <v>18</v>
      </c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</row>
    <row r="108" spans="1:102" s="4" customFormat="1" ht="11.25" customHeight="1" x14ac:dyDescent="0.2">
      <c r="A108" s="66"/>
      <c r="B108" s="5" t="s">
        <v>735</v>
      </c>
      <c r="C108" s="5" t="s">
        <v>837</v>
      </c>
      <c r="D108" s="6">
        <v>10.4</v>
      </c>
      <c r="E108" s="7" t="s">
        <v>3</v>
      </c>
      <c r="F108" s="21">
        <f t="shared" si="8"/>
        <v>855.08488000000011</v>
      </c>
      <c r="G108" s="12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</row>
    <row r="109" spans="1:102" s="4" customFormat="1" ht="11.25" customHeight="1" x14ac:dyDescent="0.2">
      <c r="A109" s="66"/>
      <c r="B109" s="5" t="s">
        <v>167</v>
      </c>
      <c r="C109" s="5" t="s">
        <v>168</v>
      </c>
      <c r="D109" s="6">
        <v>26.96</v>
      </c>
      <c r="E109" s="7" t="s">
        <v>3</v>
      </c>
      <c r="F109" s="21">
        <f t="shared" si="8"/>
        <v>2216.6431120000002</v>
      </c>
      <c r="G109" s="12">
        <v>4</v>
      </c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</row>
    <row r="110" spans="1:102" s="4" customFormat="1" ht="11.25" customHeight="1" x14ac:dyDescent="0.2">
      <c r="A110" s="66"/>
      <c r="B110" s="5" t="s">
        <v>523</v>
      </c>
      <c r="C110" s="5" t="s">
        <v>524</v>
      </c>
      <c r="D110" s="6">
        <v>46.05</v>
      </c>
      <c r="E110" s="7" t="s">
        <v>3</v>
      </c>
      <c r="F110" s="21">
        <f t="shared" si="8"/>
        <v>3786.217185</v>
      </c>
      <c r="G110" s="12">
        <v>4</v>
      </c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</row>
    <row r="111" spans="1:102" s="4" customFormat="1" ht="11.25" customHeight="1" x14ac:dyDescent="0.2">
      <c r="A111" s="66"/>
      <c r="B111" s="5" t="s">
        <v>525</v>
      </c>
      <c r="C111" s="5" t="s">
        <v>526</v>
      </c>
      <c r="D111" s="6">
        <v>59.61</v>
      </c>
      <c r="E111" s="7" t="s">
        <v>3</v>
      </c>
      <c r="F111" s="21">
        <f t="shared" si="8"/>
        <v>4901.116317</v>
      </c>
      <c r="G111" s="12">
        <v>4</v>
      </c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</row>
    <row r="112" spans="1:102" s="4" customFormat="1" ht="11.25" customHeight="1" x14ac:dyDescent="0.2">
      <c r="A112" s="66"/>
      <c r="B112" s="5" t="s">
        <v>527</v>
      </c>
      <c r="C112" s="5" t="s">
        <v>528</v>
      </c>
      <c r="D112" s="6">
        <v>57.28</v>
      </c>
      <c r="E112" s="7" t="s">
        <v>3</v>
      </c>
      <c r="F112" s="21">
        <f t="shared" si="8"/>
        <v>4709.5444160000006</v>
      </c>
      <c r="G112" s="12">
        <v>4</v>
      </c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</row>
    <row r="113" spans="1:102" s="4" customFormat="1" ht="11.25" customHeight="1" x14ac:dyDescent="0.2">
      <c r="A113" s="66"/>
      <c r="B113" s="5" t="s">
        <v>169</v>
      </c>
      <c r="C113" s="5" t="s">
        <v>170</v>
      </c>
      <c r="D113" s="6">
        <v>90.77</v>
      </c>
      <c r="E113" s="7" t="s">
        <v>3</v>
      </c>
      <c r="F113" s="21">
        <f t="shared" si="8"/>
        <v>7463.0821690000002</v>
      </c>
      <c r="G113" s="12">
        <v>4</v>
      </c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</row>
    <row r="114" spans="1:102" s="4" customFormat="1" ht="11.25" customHeight="1" x14ac:dyDescent="0.2">
      <c r="A114" s="66"/>
      <c r="B114" s="5" t="s">
        <v>171</v>
      </c>
      <c r="C114" s="5" t="s">
        <v>172</v>
      </c>
      <c r="D114" s="6">
        <v>78.790000000000006</v>
      </c>
      <c r="E114" s="7" t="s">
        <v>3</v>
      </c>
      <c r="F114" s="21">
        <f t="shared" si="8"/>
        <v>6478.0901629999998</v>
      </c>
      <c r="G114" s="12">
        <v>2</v>
      </c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</row>
    <row r="115" spans="1:102" s="4" customFormat="1" ht="11.25" customHeight="1" x14ac:dyDescent="0.2">
      <c r="A115" s="66"/>
      <c r="B115" s="5" t="s">
        <v>173</v>
      </c>
      <c r="C115" s="5" t="s">
        <v>174</v>
      </c>
      <c r="D115" s="6">
        <v>87.53</v>
      </c>
      <c r="E115" s="7" t="s">
        <v>3</v>
      </c>
      <c r="F115" s="21">
        <f t="shared" si="8"/>
        <v>7196.6903410000004</v>
      </c>
      <c r="G115" s="12">
        <v>2</v>
      </c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</row>
    <row r="116" spans="1:102" s="4" customFormat="1" ht="11.25" customHeight="1" x14ac:dyDescent="0.2">
      <c r="A116" s="66"/>
      <c r="B116" s="5" t="s">
        <v>175</v>
      </c>
      <c r="C116" s="5" t="s">
        <v>176</v>
      </c>
      <c r="D116" s="6">
        <v>90.9</v>
      </c>
      <c r="E116" s="7" t="s">
        <v>3</v>
      </c>
      <c r="F116" s="21">
        <f t="shared" si="8"/>
        <v>7473.7707300000011</v>
      </c>
      <c r="G116" s="12">
        <v>2</v>
      </c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</row>
    <row r="117" spans="1:102" s="4" customFormat="1" ht="11.25" customHeight="1" x14ac:dyDescent="0.2">
      <c r="A117" s="66"/>
      <c r="B117" s="5" t="s">
        <v>177</v>
      </c>
      <c r="C117" s="5" t="s">
        <v>178</v>
      </c>
      <c r="D117" s="6">
        <v>107.91</v>
      </c>
      <c r="E117" s="7" t="s">
        <v>3</v>
      </c>
      <c r="F117" s="21">
        <f t="shared" si="8"/>
        <v>8872.3278269999992</v>
      </c>
      <c r="G117" s="12">
        <v>2</v>
      </c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</row>
    <row r="118" spans="1:102" s="4" customFormat="1" ht="11.25" customHeight="1" x14ac:dyDescent="0.2">
      <c r="A118" s="66"/>
      <c r="B118" s="5" t="s">
        <v>547</v>
      </c>
      <c r="C118" s="5" t="s">
        <v>548</v>
      </c>
      <c r="D118" s="6">
        <v>344.61</v>
      </c>
      <c r="E118" s="7" t="s">
        <v>3</v>
      </c>
      <c r="F118" s="21">
        <f t="shared" si="8"/>
        <v>28333.730817000003</v>
      </c>
      <c r="G118" s="12">
        <v>2</v>
      </c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</row>
    <row r="119" spans="1:102" s="4" customFormat="1" ht="11.25" customHeight="1" x14ac:dyDescent="0.2">
      <c r="A119" s="66"/>
      <c r="B119" s="5" t="s">
        <v>736</v>
      </c>
      <c r="C119" s="5" t="s">
        <v>838</v>
      </c>
      <c r="D119" s="6">
        <v>205.17</v>
      </c>
      <c r="E119" s="7" t="s">
        <v>3</v>
      </c>
      <c r="F119" s="21">
        <f t="shared" si="8"/>
        <v>16869.015848999999</v>
      </c>
      <c r="G119" s="12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</row>
    <row r="120" spans="1:102" s="4" customFormat="1" ht="11.25" customHeight="1" x14ac:dyDescent="0.2">
      <c r="A120" s="66"/>
      <c r="B120" s="5" t="s">
        <v>179</v>
      </c>
      <c r="C120" s="5" t="s">
        <v>180</v>
      </c>
      <c r="D120" s="6">
        <v>209</v>
      </c>
      <c r="E120" s="7" t="s">
        <v>3</v>
      </c>
      <c r="F120" s="21">
        <f t="shared" si="8"/>
        <v>17183.917300000001</v>
      </c>
      <c r="G120" s="12">
        <v>1</v>
      </c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</row>
    <row r="121" spans="1:102" s="4" customFormat="1" ht="11.25" customHeight="1" x14ac:dyDescent="0.2">
      <c r="A121" s="66"/>
      <c r="B121" s="5" t="s">
        <v>181</v>
      </c>
      <c r="C121" s="5" t="s">
        <v>182</v>
      </c>
      <c r="D121" s="6">
        <v>213.87</v>
      </c>
      <c r="E121" s="7" t="s">
        <v>3</v>
      </c>
      <c r="F121" s="21">
        <f t="shared" si="8"/>
        <v>17584.327239000002</v>
      </c>
      <c r="G121" s="12">
        <v>1</v>
      </c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</row>
    <row r="122" spans="1:102" s="4" customFormat="1" ht="11.25" customHeight="1" x14ac:dyDescent="0.2">
      <c r="A122" s="66"/>
      <c r="B122" s="5" t="s">
        <v>183</v>
      </c>
      <c r="C122" s="5" t="s">
        <v>184</v>
      </c>
      <c r="D122" s="6">
        <v>216.32</v>
      </c>
      <c r="E122" s="7" t="s">
        <v>3</v>
      </c>
      <c r="F122" s="21">
        <f t="shared" si="8"/>
        <v>17785.765503999999</v>
      </c>
      <c r="G122" s="12">
        <v>1</v>
      </c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</row>
    <row r="123" spans="1:102" s="4" customFormat="1" ht="11.25" customHeight="1" x14ac:dyDescent="0.2">
      <c r="A123" s="66"/>
      <c r="B123" s="5" t="s">
        <v>185</v>
      </c>
      <c r="C123" s="5" t="s">
        <v>186</v>
      </c>
      <c r="D123" s="6">
        <v>222.6</v>
      </c>
      <c r="E123" s="7" t="s">
        <v>3</v>
      </c>
      <c r="F123" s="21">
        <f t="shared" si="8"/>
        <v>18302.105220000001</v>
      </c>
      <c r="G123" s="12">
        <v>1</v>
      </c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</row>
    <row r="124" spans="1:102" s="4" customFormat="1" ht="11.25" customHeight="1" x14ac:dyDescent="0.2">
      <c r="A124" s="66"/>
      <c r="B124" s="5" t="s">
        <v>187</v>
      </c>
      <c r="C124" s="5" t="s">
        <v>188</v>
      </c>
      <c r="D124" s="6">
        <v>222.6</v>
      </c>
      <c r="E124" s="7" t="s">
        <v>3</v>
      </c>
      <c r="F124" s="21">
        <f t="shared" si="8"/>
        <v>18302.105220000001</v>
      </c>
      <c r="G124" s="12">
        <v>1</v>
      </c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</row>
    <row r="125" spans="1:102" s="4" customFormat="1" ht="11.25" customHeight="1" x14ac:dyDescent="0.2">
      <c r="A125" s="66"/>
      <c r="B125" s="5" t="s">
        <v>189</v>
      </c>
      <c r="C125" s="5" t="s">
        <v>190</v>
      </c>
      <c r="D125" s="6">
        <v>226.05</v>
      </c>
      <c r="E125" s="7" t="s">
        <v>3</v>
      </c>
      <c r="F125" s="21">
        <f t="shared" si="8"/>
        <v>18585.763185000003</v>
      </c>
      <c r="G125" s="12">
        <v>1</v>
      </c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</row>
    <row r="126" spans="1:102" s="4" customFormat="1" ht="11.25" customHeight="1" x14ac:dyDescent="0.2">
      <c r="A126" s="66"/>
      <c r="B126" s="5" t="s">
        <v>191</v>
      </c>
      <c r="C126" s="5" t="s">
        <v>192</v>
      </c>
      <c r="D126" s="6">
        <v>229.96</v>
      </c>
      <c r="E126" s="7" t="s">
        <v>3</v>
      </c>
      <c r="F126" s="21">
        <f t="shared" si="8"/>
        <v>18907.242212000001</v>
      </c>
      <c r="G126" s="12">
        <v>1</v>
      </c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</row>
    <row r="127" spans="1:102" s="4" customFormat="1" ht="11.25" customHeight="1" x14ac:dyDescent="0.2">
      <c r="A127" s="66"/>
      <c r="B127" s="5" t="s">
        <v>193</v>
      </c>
      <c r="C127" s="5" t="s">
        <v>194</v>
      </c>
      <c r="D127" s="6">
        <v>236.7</v>
      </c>
      <c r="E127" s="7" t="s">
        <v>3</v>
      </c>
      <c r="F127" s="21">
        <f t="shared" si="8"/>
        <v>19461.402989999999</v>
      </c>
      <c r="G127" s="12">
        <v>1</v>
      </c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</row>
    <row r="128" spans="1:102" s="4" customFormat="1" ht="11.25" customHeight="1" x14ac:dyDescent="0.2">
      <c r="A128" s="66"/>
      <c r="B128" s="5" t="s">
        <v>195</v>
      </c>
      <c r="C128" s="5" t="s">
        <v>196</v>
      </c>
      <c r="D128" s="6">
        <v>267.32</v>
      </c>
      <c r="E128" s="7" t="s">
        <v>3</v>
      </c>
      <c r="F128" s="21">
        <f t="shared" si="8"/>
        <v>21978.970204000001</v>
      </c>
      <c r="G128" s="12">
        <v>1</v>
      </c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</row>
    <row r="129" spans="1:102" s="4" customFormat="1" ht="11.25" customHeight="1" x14ac:dyDescent="0.2">
      <c r="A129" s="66"/>
      <c r="B129" s="5" t="s">
        <v>549</v>
      </c>
      <c r="C129" s="5" t="s">
        <v>550</v>
      </c>
      <c r="D129" s="6">
        <v>413.71</v>
      </c>
      <c r="E129" s="7" t="s">
        <v>3</v>
      </c>
      <c r="F129" s="21">
        <f t="shared" si="8"/>
        <v>34015.112087000001</v>
      </c>
      <c r="G129" s="12">
        <v>1</v>
      </c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</row>
    <row r="130" spans="1:102" s="4" customFormat="1" ht="11.25" customHeight="1" x14ac:dyDescent="0.2">
      <c r="A130" s="66"/>
      <c r="B130" s="5" t="s">
        <v>197</v>
      </c>
      <c r="C130" s="5" t="s">
        <v>198</v>
      </c>
      <c r="D130" s="6">
        <v>420.45</v>
      </c>
      <c r="E130" s="7" t="s">
        <v>3</v>
      </c>
      <c r="F130" s="21">
        <f t="shared" si="8"/>
        <v>34569.272864999999</v>
      </c>
      <c r="G130" s="12">
        <v>1</v>
      </c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</row>
    <row r="131" spans="1:102" s="4" customFormat="1" ht="11.25" customHeight="1" x14ac:dyDescent="0.2">
      <c r="A131" s="66"/>
      <c r="B131" s="5" t="s">
        <v>199</v>
      </c>
      <c r="C131" s="5" t="s">
        <v>200</v>
      </c>
      <c r="D131" s="6">
        <v>436.43</v>
      </c>
      <c r="E131" s="7" t="s">
        <v>3</v>
      </c>
      <c r="F131" s="21">
        <f t="shared" si="8"/>
        <v>35883.143671000005</v>
      </c>
      <c r="G131" s="12">
        <v>1</v>
      </c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  <c r="BM131" s="61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</row>
    <row r="132" spans="1:102" s="4" customFormat="1" ht="11.25" customHeight="1" x14ac:dyDescent="0.2">
      <c r="A132" s="66"/>
      <c r="B132" s="5" t="s">
        <v>201</v>
      </c>
      <c r="C132" s="5" t="s">
        <v>202</v>
      </c>
      <c r="D132" s="6">
        <v>451.65</v>
      </c>
      <c r="E132" s="7" t="s">
        <v>3</v>
      </c>
      <c r="F132" s="21">
        <f t="shared" si="8"/>
        <v>37134.527504999998</v>
      </c>
      <c r="G132" s="12">
        <v>1</v>
      </c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1"/>
      <c r="BB132" s="61"/>
      <c r="BC132" s="61"/>
      <c r="BD132" s="61"/>
      <c r="BE132" s="61"/>
      <c r="BF132" s="61"/>
      <c r="BG132" s="61"/>
      <c r="BH132" s="61"/>
      <c r="BI132" s="61"/>
      <c r="BJ132" s="61"/>
      <c r="BK132" s="61"/>
      <c r="BL132" s="61"/>
      <c r="BM132" s="61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</row>
    <row r="133" spans="1:102" s="4" customFormat="1" ht="11.25" customHeight="1" x14ac:dyDescent="0.2">
      <c r="A133" s="66"/>
      <c r="B133" s="5" t="s">
        <v>203</v>
      </c>
      <c r="C133" s="5" t="s">
        <v>204</v>
      </c>
      <c r="D133" s="6">
        <v>539.59</v>
      </c>
      <c r="E133" s="7" t="s">
        <v>3</v>
      </c>
      <c r="F133" s="21">
        <f t="shared" si="8"/>
        <v>44364.927922999996</v>
      </c>
      <c r="G133" s="13">
        <v>1</v>
      </c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1"/>
      <c r="BE133" s="61"/>
      <c r="BF133" s="61"/>
      <c r="BG133" s="61"/>
      <c r="BH133" s="61"/>
      <c r="BI133" s="61"/>
      <c r="BJ133" s="61"/>
      <c r="BK133" s="61"/>
      <c r="BL133" s="61"/>
      <c r="BM133" s="61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</row>
    <row r="134" spans="1:102" s="4" customFormat="1" ht="11.25" customHeight="1" x14ac:dyDescent="0.2">
      <c r="A134" s="66"/>
      <c r="B134" s="5" t="s">
        <v>205</v>
      </c>
      <c r="C134" s="5" t="s">
        <v>206</v>
      </c>
      <c r="D134" s="6">
        <v>463.3</v>
      </c>
      <c r="E134" s="7" t="s">
        <v>3</v>
      </c>
      <c r="F134" s="21">
        <f t="shared" si="8"/>
        <v>38092.387010000006</v>
      </c>
      <c r="G134" s="13">
        <v>1</v>
      </c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1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</row>
    <row r="135" spans="1:102" s="4" customFormat="1" ht="11.25" customHeight="1" x14ac:dyDescent="0.2">
      <c r="A135" s="66"/>
      <c r="B135" s="5" t="s">
        <v>207</v>
      </c>
      <c r="C135" s="5" t="s">
        <v>208</v>
      </c>
      <c r="D135" s="6">
        <v>471.95</v>
      </c>
      <c r="E135" s="7" t="s">
        <v>3</v>
      </c>
      <c r="F135" s="21">
        <f t="shared" si="8"/>
        <v>38803.587415000002</v>
      </c>
      <c r="G135" s="14">
        <v>1</v>
      </c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1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</row>
    <row r="136" spans="1:102" s="4" customFormat="1" ht="11.25" customHeight="1" x14ac:dyDescent="0.2">
      <c r="A136" s="66"/>
      <c r="B136" s="5" t="s">
        <v>209</v>
      </c>
      <c r="C136" s="5" t="s">
        <v>210</v>
      </c>
      <c r="D136" s="6">
        <v>495.46</v>
      </c>
      <c r="E136" s="7" t="s">
        <v>3</v>
      </c>
      <c r="F136" s="21">
        <f t="shared" si="8"/>
        <v>40736.572562000001</v>
      </c>
      <c r="G136" s="14">
        <v>1</v>
      </c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</row>
    <row r="137" spans="1:102" s="4" customFormat="1" ht="11.25" customHeight="1" x14ac:dyDescent="0.2">
      <c r="A137" s="67"/>
      <c r="B137" s="5" t="s">
        <v>211</v>
      </c>
      <c r="C137" s="5" t="s">
        <v>212</v>
      </c>
      <c r="D137" s="6">
        <v>546.83000000000004</v>
      </c>
      <c r="E137" s="7" t="s">
        <v>3</v>
      </c>
      <c r="F137" s="21">
        <f t="shared" si="8"/>
        <v>44960.198551000009</v>
      </c>
      <c r="G137" s="14">
        <v>1</v>
      </c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1"/>
      <c r="AY137" s="61"/>
      <c r="AZ137" s="61"/>
      <c r="BA137" s="61"/>
      <c r="BB137" s="61"/>
      <c r="BC137" s="61"/>
      <c r="BD137" s="61"/>
      <c r="BE137" s="61"/>
      <c r="BF137" s="61"/>
      <c r="BG137" s="61"/>
      <c r="BH137" s="61"/>
      <c r="BI137" s="61"/>
      <c r="BJ137" s="61"/>
      <c r="BK137" s="61"/>
      <c r="BL137" s="61"/>
      <c r="BM137" s="61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</row>
    <row r="138" spans="1:102" s="8" customFormat="1" ht="36.75" customHeight="1" x14ac:dyDescent="0.2">
      <c r="A138" s="29" t="s">
        <v>587</v>
      </c>
      <c r="B138" s="23" t="s">
        <v>0</v>
      </c>
      <c r="C138" s="30" t="s">
        <v>564</v>
      </c>
      <c r="D138" s="11" t="s">
        <v>594</v>
      </c>
      <c r="E138" s="23" t="s">
        <v>976</v>
      </c>
      <c r="F138" s="20" t="s">
        <v>589</v>
      </c>
      <c r="G138" s="19" t="s">
        <v>595</v>
      </c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61"/>
      <c r="BD138" s="61"/>
      <c r="BE138" s="61"/>
      <c r="BF138" s="61"/>
      <c r="BG138" s="61"/>
      <c r="BH138" s="61"/>
      <c r="BI138" s="61"/>
      <c r="BJ138" s="61"/>
      <c r="BK138" s="61"/>
      <c r="BL138" s="61"/>
      <c r="BM138" s="61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</row>
    <row r="139" spans="1:102" s="4" customFormat="1" ht="11.25" customHeight="1" x14ac:dyDescent="0.2">
      <c r="A139" s="65"/>
      <c r="B139" s="5" t="s">
        <v>737</v>
      </c>
      <c r="C139" s="5" t="s">
        <v>839</v>
      </c>
      <c r="D139" s="6">
        <v>0.75</v>
      </c>
      <c r="E139" s="7" t="s">
        <v>3</v>
      </c>
      <c r="F139" s="21">
        <f t="shared" si="8"/>
        <v>61.664775000000006</v>
      </c>
      <c r="G139" s="15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</row>
    <row r="140" spans="1:102" s="4" customFormat="1" ht="11.25" customHeight="1" x14ac:dyDescent="0.2">
      <c r="A140" s="66"/>
      <c r="B140" s="5" t="s">
        <v>738</v>
      </c>
      <c r="C140" s="5" t="s">
        <v>841</v>
      </c>
      <c r="D140" s="6">
        <v>1.21</v>
      </c>
      <c r="E140" s="7" t="s">
        <v>3</v>
      </c>
      <c r="F140" s="21">
        <f t="shared" si="8"/>
        <v>99.485837000000004</v>
      </c>
      <c r="G140" s="15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1"/>
      <c r="AY140" s="61"/>
      <c r="AZ140" s="61"/>
      <c r="BA140" s="61"/>
      <c r="BB140" s="61"/>
      <c r="BC140" s="61"/>
      <c r="BD140" s="61"/>
      <c r="BE140" s="61"/>
      <c r="BF140" s="61"/>
      <c r="BG140" s="61"/>
      <c r="BH140" s="61"/>
      <c r="BI140" s="61"/>
      <c r="BJ140" s="61"/>
      <c r="BK140" s="61"/>
      <c r="BL140" s="61"/>
      <c r="BM140" s="61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</row>
    <row r="141" spans="1:102" s="4" customFormat="1" ht="11.25" customHeight="1" x14ac:dyDescent="0.2">
      <c r="A141" s="66"/>
      <c r="B141" s="5" t="s">
        <v>739</v>
      </c>
      <c r="C141" s="5" t="s">
        <v>840</v>
      </c>
      <c r="D141" s="6">
        <v>1.96</v>
      </c>
      <c r="E141" s="7" t="s">
        <v>3</v>
      </c>
      <c r="F141" s="21">
        <f t="shared" si="8"/>
        <v>161.150612</v>
      </c>
      <c r="G141" s="15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</row>
    <row r="142" spans="1:102" s="4" customFormat="1" ht="11.25" customHeight="1" x14ac:dyDescent="0.2">
      <c r="A142" s="66"/>
      <c r="B142" s="5" t="s">
        <v>740</v>
      </c>
      <c r="C142" s="5" t="s">
        <v>842</v>
      </c>
      <c r="D142" s="6">
        <v>3.37</v>
      </c>
      <c r="E142" s="7" t="s">
        <v>3</v>
      </c>
      <c r="F142" s="21">
        <f t="shared" si="8"/>
        <v>277.08038900000003</v>
      </c>
      <c r="G142" s="15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</row>
    <row r="143" spans="1:102" s="4" customFormat="1" ht="11.25" customHeight="1" x14ac:dyDescent="0.2">
      <c r="A143" s="66"/>
      <c r="B143" s="5" t="s">
        <v>341</v>
      </c>
      <c r="C143" s="5" t="s">
        <v>342</v>
      </c>
      <c r="D143" s="6">
        <v>5.78</v>
      </c>
      <c r="E143" s="7" t="s">
        <v>3</v>
      </c>
      <c r="F143" s="21">
        <f t="shared" si="8"/>
        <v>475.22986600000002</v>
      </c>
      <c r="G143" s="15">
        <v>36</v>
      </c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</row>
    <row r="144" spans="1:102" s="4" customFormat="1" ht="11.25" customHeight="1" x14ac:dyDescent="0.2">
      <c r="A144" s="66"/>
      <c r="B144" s="5" t="s">
        <v>343</v>
      </c>
      <c r="C144" s="5" t="s">
        <v>344</v>
      </c>
      <c r="D144" s="6">
        <v>10.69</v>
      </c>
      <c r="E144" s="7" t="s">
        <v>3</v>
      </c>
      <c r="F144" s="21">
        <f t="shared" si="8"/>
        <v>878.92859299999998</v>
      </c>
      <c r="G144" s="15">
        <v>24</v>
      </c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  <c r="AY144" s="61"/>
      <c r="AZ144" s="61"/>
      <c r="BA144" s="61"/>
      <c r="BB144" s="61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</row>
    <row r="145" spans="1:102" s="4" customFormat="1" ht="11.25" customHeight="1" x14ac:dyDescent="0.2">
      <c r="A145" s="66"/>
      <c r="B145" s="5" t="s">
        <v>345</v>
      </c>
      <c r="C145" s="5" t="s">
        <v>346</v>
      </c>
      <c r="D145" s="6">
        <v>16.309999999999999</v>
      </c>
      <c r="E145" s="7" t="s">
        <v>3</v>
      </c>
      <c r="F145" s="21">
        <f t="shared" si="8"/>
        <v>1341.0033069999999</v>
      </c>
      <c r="G145" s="15">
        <f>4*3*2</f>
        <v>24</v>
      </c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  <c r="AV145" s="61"/>
      <c r="AW145" s="61"/>
      <c r="AX145" s="61"/>
      <c r="AY145" s="61"/>
      <c r="AZ145" s="61"/>
      <c r="BA145" s="61"/>
      <c r="BB145" s="61"/>
      <c r="BC145" s="61"/>
      <c r="BD145" s="61"/>
      <c r="BE145" s="61"/>
      <c r="BF145" s="61"/>
      <c r="BG145" s="61"/>
      <c r="BH145" s="61"/>
      <c r="BI145" s="61"/>
      <c r="BJ145" s="61"/>
      <c r="BK145" s="61"/>
      <c r="BL145" s="61"/>
      <c r="BM145" s="61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</row>
    <row r="146" spans="1:102" s="4" customFormat="1" ht="11.25" customHeight="1" x14ac:dyDescent="0.2">
      <c r="A146" s="66"/>
      <c r="B146" s="5" t="s">
        <v>347</v>
      </c>
      <c r="C146" s="5" t="s">
        <v>348</v>
      </c>
      <c r="D146" s="6">
        <v>24.63</v>
      </c>
      <c r="E146" s="7" t="s">
        <v>3</v>
      </c>
      <c r="F146" s="21">
        <f t="shared" si="8"/>
        <v>2025.0712109999999</v>
      </c>
      <c r="G146" s="15">
        <v>12</v>
      </c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  <c r="AX146" s="61"/>
      <c r="AY146" s="61"/>
      <c r="AZ146" s="61"/>
      <c r="BA146" s="61"/>
      <c r="BB146" s="61"/>
      <c r="BC146" s="61"/>
      <c r="BD146" s="61"/>
      <c r="BE146" s="61"/>
      <c r="BF146" s="61"/>
      <c r="BG146" s="61"/>
      <c r="BH146" s="61"/>
      <c r="BI146" s="61"/>
      <c r="BJ146" s="61"/>
      <c r="BK146" s="61"/>
      <c r="BL146" s="61"/>
      <c r="BM146" s="61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</row>
    <row r="147" spans="1:102" s="4" customFormat="1" ht="11.25" customHeight="1" x14ac:dyDescent="0.2">
      <c r="A147" s="66"/>
      <c r="B147" s="5" t="s">
        <v>349</v>
      </c>
      <c r="C147" s="5" t="s">
        <v>350</v>
      </c>
      <c r="D147" s="6">
        <v>36.229999999999997</v>
      </c>
      <c r="E147" s="7" t="s">
        <v>3</v>
      </c>
      <c r="F147" s="21">
        <f t="shared" si="8"/>
        <v>2978.819731</v>
      </c>
      <c r="G147" s="15">
        <v>8</v>
      </c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  <c r="AY147" s="61"/>
      <c r="AZ147" s="61"/>
      <c r="BA147" s="61"/>
      <c r="BB147" s="61"/>
      <c r="BC147" s="61"/>
      <c r="BD147" s="61"/>
      <c r="BE147" s="61"/>
      <c r="BF147" s="61"/>
      <c r="BG147" s="61"/>
      <c r="BH147" s="61"/>
      <c r="BI147" s="61"/>
      <c r="BJ147" s="61"/>
      <c r="BK147" s="61"/>
      <c r="BL147" s="61"/>
      <c r="BM147" s="61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</row>
    <row r="148" spans="1:102" s="4" customFormat="1" ht="11.25" customHeight="1" x14ac:dyDescent="0.2">
      <c r="A148" s="66"/>
      <c r="B148" s="5" t="s">
        <v>351</v>
      </c>
      <c r="C148" s="5" t="s">
        <v>352</v>
      </c>
      <c r="D148" s="6">
        <v>55.12</v>
      </c>
      <c r="E148" s="7" t="s">
        <v>3</v>
      </c>
      <c r="F148" s="21">
        <f t="shared" si="8"/>
        <v>4531.9498640000002</v>
      </c>
      <c r="G148" s="15">
        <v>3</v>
      </c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</row>
    <row r="149" spans="1:102" s="4" customFormat="1" ht="11.25" customHeight="1" x14ac:dyDescent="0.2">
      <c r="A149" s="66"/>
      <c r="B149" s="5" t="s">
        <v>353</v>
      </c>
      <c r="C149" s="5" t="s">
        <v>354</v>
      </c>
      <c r="D149" s="6">
        <v>73.59</v>
      </c>
      <c r="E149" s="7" t="s">
        <v>3</v>
      </c>
      <c r="F149" s="21">
        <f t="shared" si="8"/>
        <v>6050.5477230000006</v>
      </c>
      <c r="G149" s="15">
        <v>2</v>
      </c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  <c r="AX149" s="61"/>
      <c r="AY149" s="61"/>
      <c r="AZ149" s="61"/>
      <c r="BA149" s="61"/>
      <c r="BB149" s="61"/>
      <c r="BC149" s="61"/>
      <c r="BD149" s="61"/>
      <c r="BE149" s="61"/>
      <c r="BF149" s="61"/>
      <c r="BG149" s="61"/>
      <c r="BH149" s="61"/>
      <c r="BI149" s="61"/>
      <c r="BJ149" s="61"/>
      <c r="BK149" s="61"/>
      <c r="BL149" s="61"/>
      <c r="BM149" s="61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</row>
    <row r="150" spans="1:102" s="4" customFormat="1" ht="11.25" customHeight="1" x14ac:dyDescent="0.2">
      <c r="A150" s="66"/>
      <c r="B150" s="5" t="s">
        <v>355</v>
      </c>
      <c r="C150" s="5" t="s">
        <v>356</v>
      </c>
      <c r="D150" s="6">
        <v>112.4</v>
      </c>
      <c r="E150" s="7" t="s">
        <v>3</v>
      </c>
      <c r="F150" s="21">
        <f t="shared" si="8"/>
        <v>9241.4942800000008</v>
      </c>
      <c r="G150" s="15">
        <v>3</v>
      </c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1"/>
      <c r="BG150" s="61"/>
      <c r="BH150" s="61"/>
      <c r="BI150" s="61"/>
      <c r="BJ150" s="61"/>
      <c r="BK150" s="61"/>
      <c r="BL150" s="61"/>
      <c r="BM150" s="61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</row>
    <row r="151" spans="1:102" s="4" customFormat="1" ht="11.25" customHeight="1" x14ac:dyDescent="0.2">
      <c r="A151" s="66"/>
      <c r="B151" s="5" t="s">
        <v>555</v>
      </c>
      <c r="C151" s="5" t="s">
        <v>556</v>
      </c>
      <c r="D151" s="6">
        <v>204.13</v>
      </c>
      <c r="E151" s="7" t="s">
        <v>3</v>
      </c>
      <c r="F151" s="21">
        <f t="shared" si="8"/>
        <v>16783.507361</v>
      </c>
      <c r="G151" s="15">
        <v>2</v>
      </c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61"/>
      <c r="BC151" s="61"/>
      <c r="BD151" s="61"/>
      <c r="BE151" s="61"/>
      <c r="BF151" s="61"/>
      <c r="BG151" s="61"/>
      <c r="BH151" s="61"/>
      <c r="BI151" s="61"/>
      <c r="BJ151" s="61"/>
      <c r="BK151" s="61"/>
      <c r="BL151" s="61"/>
      <c r="BM151" s="61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</row>
    <row r="152" spans="1:102" s="4" customFormat="1" ht="11.25" customHeight="1" x14ac:dyDescent="0.2">
      <c r="A152" s="66"/>
      <c r="B152" s="5" t="s">
        <v>357</v>
      </c>
      <c r="C152" s="5" t="s">
        <v>358</v>
      </c>
      <c r="D152" s="6">
        <v>278.10000000000002</v>
      </c>
      <c r="E152" s="7" t="s">
        <v>3</v>
      </c>
      <c r="F152" s="21">
        <f t="shared" si="8"/>
        <v>22865.298570000003</v>
      </c>
      <c r="G152" s="15">
        <v>2</v>
      </c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/>
      <c r="AX152" s="61"/>
      <c r="AY152" s="61"/>
      <c r="AZ152" s="61"/>
      <c r="BA152" s="61"/>
      <c r="BB152" s="61"/>
      <c r="BC152" s="61"/>
      <c r="BD152" s="61"/>
      <c r="BE152" s="61"/>
      <c r="BF152" s="61"/>
      <c r="BG152" s="61"/>
      <c r="BH152" s="61"/>
      <c r="BI152" s="61"/>
      <c r="BJ152" s="61"/>
      <c r="BK152" s="61"/>
      <c r="BL152" s="61"/>
      <c r="BM152" s="61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</row>
    <row r="153" spans="1:102" s="4" customFormat="1" ht="11.25" customHeight="1" x14ac:dyDescent="0.2">
      <c r="A153" s="66"/>
      <c r="B153" s="5" t="s">
        <v>359</v>
      </c>
      <c r="C153" s="5" t="s">
        <v>360</v>
      </c>
      <c r="D153" s="6">
        <v>396.66</v>
      </c>
      <c r="E153" s="7" t="s">
        <v>3</v>
      </c>
      <c r="F153" s="21">
        <f t="shared" si="8"/>
        <v>32613.266202000003</v>
      </c>
      <c r="G153" s="15">
        <v>1</v>
      </c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</row>
    <row r="154" spans="1:102" s="4" customFormat="1" ht="11.25" customHeight="1" x14ac:dyDescent="0.2">
      <c r="A154" s="66"/>
      <c r="B154" s="5" t="s">
        <v>361</v>
      </c>
      <c r="C154" s="5" t="s">
        <v>362</v>
      </c>
      <c r="D154" s="6">
        <v>415.79</v>
      </c>
      <c r="E154" s="7" t="s">
        <v>3</v>
      </c>
      <c r="F154" s="21">
        <f t="shared" si="8"/>
        <v>34186.129063</v>
      </c>
      <c r="G154" s="15">
        <v>1</v>
      </c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</row>
    <row r="155" spans="1:102" s="4" customFormat="1" ht="11.25" customHeight="1" x14ac:dyDescent="0.2">
      <c r="A155" s="67"/>
      <c r="B155" s="5" t="s">
        <v>363</v>
      </c>
      <c r="C155" s="5" t="s">
        <v>364</v>
      </c>
      <c r="D155" s="6">
        <v>641.17999999999995</v>
      </c>
      <c r="E155" s="7" t="s">
        <v>3</v>
      </c>
      <c r="F155" s="21">
        <f t="shared" si="8"/>
        <v>52717.627245999996</v>
      </c>
      <c r="G155" s="15">
        <v>1</v>
      </c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1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</row>
    <row r="156" spans="1:102" s="8" customFormat="1" ht="36.75" customHeight="1" x14ac:dyDescent="0.2">
      <c r="A156" s="29" t="s">
        <v>587</v>
      </c>
      <c r="B156" s="23" t="s">
        <v>0</v>
      </c>
      <c r="C156" s="30" t="s">
        <v>565</v>
      </c>
      <c r="D156" s="11" t="s">
        <v>594</v>
      </c>
      <c r="E156" s="23" t="s">
        <v>976</v>
      </c>
      <c r="F156" s="20" t="s">
        <v>589</v>
      </c>
      <c r="G156" s="19" t="s">
        <v>595</v>
      </c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  <c r="AX156" s="61"/>
      <c r="AY156" s="61"/>
      <c r="AZ156" s="61"/>
      <c r="BA156" s="61"/>
      <c r="BB156" s="61"/>
      <c r="BC156" s="61"/>
      <c r="BD156" s="61"/>
      <c r="BE156" s="61"/>
      <c r="BF156" s="61"/>
      <c r="BG156" s="61"/>
      <c r="BH156" s="61"/>
      <c r="BI156" s="61"/>
      <c r="BJ156" s="61"/>
      <c r="BK156" s="61"/>
      <c r="BL156" s="61"/>
      <c r="BM156" s="61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</row>
    <row r="157" spans="1:102" s="4" customFormat="1" ht="11.25" customHeight="1" x14ac:dyDescent="0.2">
      <c r="A157" s="65"/>
      <c r="B157" s="5" t="s">
        <v>741</v>
      </c>
      <c r="C157" s="5" t="s">
        <v>807</v>
      </c>
      <c r="D157" s="6">
        <v>0.21</v>
      </c>
      <c r="E157" s="7" t="s">
        <v>3</v>
      </c>
      <c r="F157" s="21">
        <f t="shared" si="8"/>
        <v>17.266137000000001</v>
      </c>
      <c r="G157" s="12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1"/>
      <c r="AV157" s="61"/>
      <c r="AW157" s="61"/>
      <c r="AX157" s="61"/>
      <c r="AY157" s="61"/>
      <c r="AZ157" s="61"/>
      <c r="BA157" s="61"/>
      <c r="BB157" s="61"/>
      <c r="BC157" s="61"/>
      <c r="BD157" s="61"/>
      <c r="BE157" s="61"/>
      <c r="BF157" s="61"/>
      <c r="BG157" s="61"/>
      <c r="BH157" s="61"/>
      <c r="BI157" s="61"/>
      <c r="BJ157" s="61"/>
      <c r="BK157" s="61"/>
      <c r="BL157" s="61"/>
      <c r="BM157" s="61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</row>
    <row r="158" spans="1:102" s="4" customFormat="1" ht="11.25" customHeight="1" x14ac:dyDescent="0.2">
      <c r="A158" s="66"/>
      <c r="B158" s="5" t="s">
        <v>742</v>
      </c>
      <c r="C158" s="5" t="s">
        <v>808</v>
      </c>
      <c r="D158" s="6">
        <v>0.28999999999999998</v>
      </c>
      <c r="E158" s="7" t="s">
        <v>3</v>
      </c>
      <c r="F158" s="21">
        <f t="shared" si="8"/>
        <v>23.843712999999997</v>
      </c>
      <c r="G158" s="12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1"/>
      <c r="AV158" s="61"/>
      <c r="AW158" s="61"/>
      <c r="AX158" s="61"/>
      <c r="AY158" s="61"/>
      <c r="AZ158" s="61"/>
      <c r="BA158" s="61"/>
      <c r="BB158" s="61"/>
      <c r="BC158" s="61"/>
      <c r="BD158" s="61"/>
      <c r="BE158" s="61"/>
      <c r="BF158" s="61"/>
      <c r="BG158" s="61"/>
      <c r="BH158" s="61"/>
      <c r="BI158" s="61"/>
      <c r="BJ158" s="61"/>
      <c r="BK158" s="61"/>
      <c r="BL158" s="61"/>
      <c r="BM158" s="61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</row>
    <row r="159" spans="1:102" s="4" customFormat="1" ht="11.25" customHeight="1" x14ac:dyDescent="0.2">
      <c r="A159" s="66"/>
      <c r="B159" s="5" t="s">
        <v>743</v>
      </c>
      <c r="C159" s="5" t="s">
        <v>809</v>
      </c>
      <c r="D159" s="6">
        <v>0.46</v>
      </c>
      <c r="E159" s="7" t="s">
        <v>3</v>
      </c>
      <c r="F159" s="21">
        <f t="shared" si="8"/>
        <v>37.821062000000005</v>
      </c>
      <c r="G159" s="12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1"/>
      <c r="BK159" s="61"/>
      <c r="BL159" s="61"/>
      <c r="BM159" s="61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</row>
    <row r="160" spans="1:102" s="4" customFormat="1" ht="11.25" customHeight="1" x14ac:dyDescent="0.2">
      <c r="A160" s="66"/>
      <c r="B160" s="5" t="s">
        <v>744</v>
      </c>
      <c r="C160" s="5" t="s">
        <v>810</v>
      </c>
      <c r="D160" s="6">
        <v>0.57999999999999996</v>
      </c>
      <c r="E160" s="7" t="s">
        <v>3</v>
      </c>
      <c r="F160" s="21">
        <f t="shared" si="8"/>
        <v>47.687425999999995</v>
      </c>
      <c r="G160" s="12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</row>
    <row r="161" spans="1:102" s="4" customFormat="1" ht="11.25" customHeight="1" x14ac:dyDescent="0.2">
      <c r="A161" s="66"/>
      <c r="B161" s="5" t="s">
        <v>86</v>
      </c>
      <c r="C161" s="5" t="s">
        <v>87</v>
      </c>
      <c r="D161" s="6">
        <v>0.75</v>
      </c>
      <c r="E161" s="7" t="s">
        <v>3</v>
      </c>
      <c r="F161" s="21">
        <f t="shared" si="8"/>
        <v>61.664775000000006</v>
      </c>
      <c r="G161" s="12">
        <v>300</v>
      </c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</row>
    <row r="162" spans="1:102" s="4" customFormat="1" ht="11.25" customHeight="1" x14ac:dyDescent="0.2">
      <c r="A162" s="66"/>
      <c r="B162" s="5" t="s">
        <v>88</v>
      </c>
      <c r="C162" s="5" t="s">
        <v>89</v>
      </c>
      <c r="D162" s="6">
        <v>1.29</v>
      </c>
      <c r="E162" s="7" t="s">
        <v>3</v>
      </c>
      <c r="F162" s="21">
        <f t="shared" si="8"/>
        <v>106.06341300000003</v>
      </c>
      <c r="G162" s="12">
        <v>160</v>
      </c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  <c r="BC162" s="61"/>
      <c r="BD162" s="61"/>
      <c r="BE162" s="61"/>
      <c r="BF162" s="61"/>
      <c r="BG162" s="61"/>
      <c r="BH162" s="61"/>
      <c r="BI162" s="61"/>
      <c r="BJ162" s="61"/>
      <c r="BK162" s="61"/>
      <c r="BL162" s="61"/>
      <c r="BM162" s="61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</row>
    <row r="163" spans="1:102" s="4" customFormat="1" ht="11.25" customHeight="1" x14ac:dyDescent="0.2">
      <c r="A163" s="66"/>
      <c r="B163" s="5" t="s">
        <v>90</v>
      </c>
      <c r="C163" s="5" t="s">
        <v>91</v>
      </c>
      <c r="D163" s="6">
        <v>1.87</v>
      </c>
      <c r="E163" s="7" t="s">
        <v>3</v>
      </c>
      <c r="F163" s="21">
        <f t="shared" si="8"/>
        <v>153.75083900000001</v>
      </c>
      <c r="G163" s="12">
        <v>112</v>
      </c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</row>
    <row r="164" spans="1:102" s="4" customFormat="1" ht="11.25" customHeight="1" x14ac:dyDescent="0.2">
      <c r="A164" s="66"/>
      <c r="B164" s="5" t="s">
        <v>92</v>
      </c>
      <c r="C164" s="5" t="s">
        <v>93</v>
      </c>
      <c r="D164" s="6">
        <v>2.91</v>
      </c>
      <c r="E164" s="7" t="s">
        <v>3</v>
      </c>
      <c r="F164" s="21">
        <f t="shared" si="8"/>
        <v>239.25932700000001</v>
      </c>
      <c r="G164" s="12">
        <v>57</v>
      </c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</row>
    <row r="165" spans="1:102" s="4" customFormat="1" ht="11.25" customHeight="1" x14ac:dyDescent="0.2">
      <c r="A165" s="66"/>
      <c r="B165" s="5" t="s">
        <v>94</v>
      </c>
      <c r="C165" s="5" t="s">
        <v>95</v>
      </c>
      <c r="D165" s="6">
        <v>4.66</v>
      </c>
      <c r="E165" s="7" t="s">
        <v>3</v>
      </c>
      <c r="F165" s="21">
        <f t="shared" si="8"/>
        <v>383.14380200000005</v>
      </c>
      <c r="G165" s="12">
        <v>45</v>
      </c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61"/>
      <c r="BD165" s="61"/>
      <c r="BE165" s="61"/>
      <c r="BF165" s="61"/>
      <c r="BG165" s="61"/>
      <c r="BH165" s="61"/>
      <c r="BI165" s="61"/>
      <c r="BJ165" s="61"/>
      <c r="BK165" s="61"/>
      <c r="BL165" s="61"/>
      <c r="BM165" s="61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</row>
    <row r="166" spans="1:102" s="4" customFormat="1" ht="11.25" customHeight="1" x14ac:dyDescent="0.2">
      <c r="A166" s="66"/>
      <c r="B166" s="5" t="s">
        <v>96</v>
      </c>
      <c r="C166" s="5" t="s">
        <v>97</v>
      </c>
      <c r="D166" s="6">
        <v>7.7</v>
      </c>
      <c r="E166" s="7" t="s">
        <v>3</v>
      </c>
      <c r="F166" s="21">
        <f t="shared" si="8"/>
        <v>633.09169000000009</v>
      </c>
      <c r="G166" s="12">
        <v>22</v>
      </c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</row>
    <row r="167" spans="1:102" s="4" customFormat="1" ht="11.25" customHeight="1" x14ac:dyDescent="0.2">
      <c r="A167" s="66"/>
      <c r="B167" s="5" t="s">
        <v>98</v>
      </c>
      <c r="C167" s="5" t="s">
        <v>99</v>
      </c>
      <c r="D167" s="6">
        <v>10.65</v>
      </c>
      <c r="E167" s="7" t="s">
        <v>3</v>
      </c>
      <c r="F167" s="21">
        <f t="shared" si="8"/>
        <v>875.63980500000002</v>
      </c>
      <c r="G167" s="12">
        <v>27</v>
      </c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</row>
    <row r="168" spans="1:102" s="4" customFormat="1" ht="11.25" customHeight="1" x14ac:dyDescent="0.2">
      <c r="A168" s="66"/>
      <c r="B168" s="5" t="s">
        <v>100</v>
      </c>
      <c r="C168" s="5" t="s">
        <v>101</v>
      </c>
      <c r="D168" s="6">
        <v>14.89</v>
      </c>
      <c r="E168" s="7" t="s">
        <v>3</v>
      </c>
      <c r="F168" s="21">
        <f t="shared" si="8"/>
        <v>1224.2513330000002</v>
      </c>
      <c r="G168" s="12">
        <v>12</v>
      </c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</row>
    <row r="169" spans="1:102" s="4" customFormat="1" ht="11.25" customHeight="1" x14ac:dyDescent="0.2">
      <c r="A169" s="66"/>
      <c r="B169" s="5" t="s">
        <v>553</v>
      </c>
      <c r="C169" s="5" t="s">
        <v>554</v>
      </c>
      <c r="D169" s="6">
        <v>29.37</v>
      </c>
      <c r="E169" s="7" t="s">
        <v>3</v>
      </c>
      <c r="F169" s="21">
        <f t="shared" si="8"/>
        <v>2414.7925890000001</v>
      </c>
      <c r="G169" s="12">
        <v>8</v>
      </c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</row>
    <row r="170" spans="1:102" s="4" customFormat="1" ht="11.25" customHeight="1" x14ac:dyDescent="0.2">
      <c r="A170" s="66"/>
      <c r="B170" s="5" t="s">
        <v>102</v>
      </c>
      <c r="C170" s="5" t="s">
        <v>103</v>
      </c>
      <c r="D170" s="6">
        <v>38.65</v>
      </c>
      <c r="E170" s="7" t="s">
        <v>3</v>
      </c>
      <c r="F170" s="21">
        <f t="shared" si="8"/>
        <v>3177.7914049999999</v>
      </c>
      <c r="G170" s="12">
        <v>8</v>
      </c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</row>
    <row r="171" spans="1:102" s="4" customFormat="1" ht="11.25" customHeight="1" x14ac:dyDescent="0.2">
      <c r="A171" s="66"/>
      <c r="B171" s="5" t="s">
        <v>104</v>
      </c>
      <c r="C171" s="5" t="s">
        <v>105</v>
      </c>
      <c r="D171" s="6">
        <v>49.59</v>
      </c>
      <c r="E171" s="7" t="s">
        <v>3</v>
      </c>
      <c r="F171" s="21">
        <f t="shared" si="8"/>
        <v>4077.2749230000004</v>
      </c>
      <c r="G171" s="12">
        <v>4</v>
      </c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</row>
    <row r="172" spans="1:102" s="4" customFormat="1" ht="11.25" customHeight="1" x14ac:dyDescent="0.2">
      <c r="A172" s="66"/>
      <c r="B172" s="5" t="s">
        <v>106</v>
      </c>
      <c r="C172" s="5" t="s">
        <v>107</v>
      </c>
      <c r="D172" s="6">
        <v>114.73</v>
      </c>
      <c r="E172" s="7" t="s">
        <v>3</v>
      </c>
      <c r="F172" s="21">
        <f t="shared" si="8"/>
        <v>9433.0661810000001</v>
      </c>
      <c r="G172" s="12">
        <v>2</v>
      </c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M172" s="61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</row>
    <row r="173" spans="1:102" s="4" customFormat="1" ht="11.25" customHeight="1" x14ac:dyDescent="0.2">
      <c r="A173" s="66"/>
      <c r="B173" s="5" t="s">
        <v>108</v>
      </c>
      <c r="C173" s="5" t="s">
        <v>109</v>
      </c>
      <c r="D173" s="6">
        <v>125.42</v>
      </c>
      <c r="E173" s="7" t="s">
        <v>3</v>
      </c>
      <c r="F173" s="21">
        <f t="shared" ref="F173:F357" si="9">D173*$F$4*(100-$B$4)/100</f>
        <v>10311.994774000001</v>
      </c>
      <c r="G173" s="12">
        <v>2</v>
      </c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</row>
    <row r="174" spans="1:102" s="4" customFormat="1" ht="11.25" customHeight="1" x14ac:dyDescent="0.2">
      <c r="A174" s="66"/>
      <c r="B174" s="5" t="s">
        <v>110</v>
      </c>
      <c r="C174" s="5" t="s">
        <v>111</v>
      </c>
      <c r="D174" s="6">
        <v>211.45</v>
      </c>
      <c r="E174" s="7" t="s">
        <v>3</v>
      </c>
      <c r="F174" s="21">
        <f t="shared" si="9"/>
        <v>17385.355564999998</v>
      </c>
      <c r="G174" s="12">
        <v>1</v>
      </c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</row>
    <row r="175" spans="1:102" s="4" customFormat="1" ht="11.25" customHeight="1" x14ac:dyDescent="0.2">
      <c r="A175" s="67"/>
      <c r="B175" s="5" t="s">
        <v>112</v>
      </c>
      <c r="C175" s="5" t="s">
        <v>113</v>
      </c>
      <c r="D175" s="6">
        <v>228.47</v>
      </c>
      <c r="E175" s="7" t="s">
        <v>3</v>
      </c>
      <c r="F175" s="21">
        <f t="shared" si="9"/>
        <v>18784.734859</v>
      </c>
      <c r="G175" s="12">
        <v>1</v>
      </c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</row>
    <row r="176" spans="1:102" s="8" customFormat="1" ht="36.75" customHeight="1" x14ac:dyDescent="0.2">
      <c r="A176" s="29" t="s">
        <v>587</v>
      </c>
      <c r="B176" s="23" t="s">
        <v>0</v>
      </c>
      <c r="C176" s="30" t="s">
        <v>745</v>
      </c>
      <c r="D176" s="11" t="s">
        <v>594</v>
      </c>
      <c r="E176" s="23" t="s">
        <v>976</v>
      </c>
      <c r="F176" s="20" t="s">
        <v>589</v>
      </c>
      <c r="G176" s="19" t="s">
        <v>595</v>
      </c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61"/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</row>
    <row r="177" spans="1:102" s="4" customFormat="1" x14ac:dyDescent="0.2">
      <c r="A177" s="65"/>
      <c r="B177" s="5" t="s">
        <v>746</v>
      </c>
      <c r="C177" s="5" t="s">
        <v>747</v>
      </c>
      <c r="D177" s="6">
        <v>0.28999999999999998</v>
      </c>
      <c r="E177" s="7" t="s">
        <v>3</v>
      </c>
      <c r="F177" s="21">
        <f t="shared" ref="F177:F210" si="10">D177*$F$4*(100-$B$4)/100</f>
        <v>23.843712999999997</v>
      </c>
      <c r="G177" s="12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  <c r="AV177" s="61"/>
      <c r="AW177" s="61"/>
      <c r="AX177" s="61"/>
      <c r="AY177" s="61"/>
      <c r="AZ177" s="61"/>
      <c r="BA177" s="61"/>
      <c r="BB177" s="61"/>
      <c r="BC177" s="61"/>
      <c r="BD177" s="61"/>
      <c r="BE177" s="61"/>
      <c r="BF177" s="61"/>
      <c r="BG177" s="61"/>
      <c r="BH177" s="61"/>
      <c r="BI177" s="61"/>
      <c r="BJ177" s="61"/>
      <c r="BK177" s="61"/>
      <c r="BL177" s="61"/>
      <c r="BM177" s="61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</row>
    <row r="178" spans="1:102" s="4" customFormat="1" x14ac:dyDescent="0.2">
      <c r="A178" s="66"/>
      <c r="B178" s="5" t="s">
        <v>748</v>
      </c>
      <c r="C178" s="5" t="s">
        <v>749</v>
      </c>
      <c r="D178" s="6">
        <v>0.37</v>
      </c>
      <c r="E178" s="7" t="s">
        <v>3</v>
      </c>
      <c r="F178" s="21">
        <f t="shared" si="10"/>
        <v>30.421289000000002</v>
      </c>
      <c r="G178" s="12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1"/>
      <c r="AV178" s="61"/>
      <c r="AW178" s="61"/>
      <c r="AX178" s="61"/>
      <c r="AY178" s="61"/>
      <c r="AZ178" s="61"/>
      <c r="BA178" s="61"/>
      <c r="BB178" s="61"/>
      <c r="BC178" s="61"/>
      <c r="BD178" s="61"/>
      <c r="BE178" s="61"/>
      <c r="BF178" s="61"/>
      <c r="BG178" s="61"/>
      <c r="BH178" s="61"/>
      <c r="BI178" s="61"/>
      <c r="BJ178" s="61"/>
      <c r="BK178" s="61"/>
      <c r="BL178" s="61"/>
      <c r="BM178" s="61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</row>
    <row r="179" spans="1:102" s="4" customFormat="1" x14ac:dyDescent="0.2">
      <c r="A179" s="66"/>
      <c r="B179" s="5" t="s">
        <v>750</v>
      </c>
      <c r="C179" s="5" t="s">
        <v>751</v>
      </c>
      <c r="D179" s="6">
        <v>0.57999999999999996</v>
      </c>
      <c r="E179" s="7" t="s">
        <v>3</v>
      </c>
      <c r="F179" s="21">
        <f t="shared" si="10"/>
        <v>47.687425999999995</v>
      </c>
      <c r="G179" s="12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61"/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</row>
    <row r="180" spans="1:102" s="4" customFormat="1" x14ac:dyDescent="0.2">
      <c r="A180" s="66"/>
      <c r="B180" s="5" t="s">
        <v>752</v>
      </c>
      <c r="C180" s="5" t="s">
        <v>753</v>
      </c>
      <c r="D180" s="6">
        <v>0.75</v>
      </c>
      <c r="E180" s="7" t="s">
        <v>3</v>
      </c>
      <c r="F180" s="21">
        <f t="shared" si="10"/>
        <v>61.664775000000006</v>
      </c>
      <c r="G180" s="12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</row>
    <row r="181" spans="1:102" s="4" customFormat="1" x14ac:dyDescent="0.2">
      <c r="A181" s="66"/>
      <c r="B181" s="5" t="s">
        <v>754</v>
      </c>
      <c r="C181" s="5" t="s">
        <v>755</v>
      </c>
      <c r="D181" s="6">
        <v>0.92</v>
      </c>
      <c r="E181" s="7" t="s">
        <v>3</v>
      </c>
      <c r="F181" s="21">
        <f t="shared" si="10"/>
        <v>75.64212400000001</v>
      </c>
      <c r="G181" s="12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</row>
    <row r="182" spans="1:102" s="4" customFormat="1" x14ac:dyDescent="0.2">
      <c r="A182" s="66"/>
      <c r="B182" s="5" t="s">
        <v>756</v>
      </c>
      <c r="C182" s="5" t="s">
        <v>757</v>
      </c>
      <c r="D182" s="6">
        <v>1.33</v>
      </c>
      <c r="E182" s="7" t="s">
        <v>3</v>
      </c>
      <c r="F182" s="21">
        <f t="shared" si="10"/>
        <v>109.35220100000001</v>
      </c>
      <c r="G182" s="12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61"/>
      <c r="AV182" s="61"/>
      <c r="AW182" s="61"/>
      <c r="AX182" s="61"/>
      <c r="AY182" s="61"/>
      <c r="AZ182" s="61"/>
      <c r="BA182" s="61"/>
      <c r="BB182" s="61"/>
      <c r="BC182" s="61"/>
      <c r="BD182" s="61"/>
      <c r="BE182" s="61"/>
      <c r="BF182" s="61"/>
      <c r="BG182" s="61"/>
      <c r="BH182" s="61"/>
      <c r="BI182" s="61"/>
      <c r="BJ182" s="61"/>
      <c r="BK182" s="61"/>
      <c r="BL182" s="61"/>
      <c r="BM182" s="61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</row>
    <row r="183" spans="1:102" s="4" customFormat="1" x14ac:dyDescent="0.2">
      <c r="A183" s="66"/>
      <c r="B183" s="5" t="s">
        <v>758</v>
      </c>
      <c r="C183" s="5" t="s">
        <v>759</v>
      </c>
      <c r="D183" s="6">
        <v>1.41</v>
      </c>
      <c r="E183" s="7" t="s">
        <v>3</v>
      </c>
      <c r="F183" s="21">
        <f t="shared" si="10"/>
        <v>115.929777</v>
      </c>
      <c r="G183" s="12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1"/>
      <c r="AV183" s="61"/>
      <c r="AW183" s="61"/>
      <c r="AX183" s="61"/>
      <c r="AY183" s="61"/>
      <c r="AZ183" s="61"/>
      <c r="BA183" s="61"/>
      <c r="BB183" s="61"/>
      <c r="BC183" s="61"/>
      <c r="BD183" s="61"/>
      <c r="BE183" s="61"/>
      <c r="BF183" s="61"/>
      <c r="BG183" s="61"/>
      <c r="BH183" s="61"/>
      <c r="BI183" s="61"/>
      <c r="BJ183" s="61"/>
      <c r="BK183" s="61"/>
      <c r="BL183" s="61"/>
      <c r="BM183" s="61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</row>
    <row r="184" spans="1:102" s="4" customFormat="1" x14ac:dyDescent="0.2">
      <c r="A184" s="66"/>
      <c r="B184" s="5" t="s">
        <v>760</v>
      </c>
      <c r="C184" s="5" t="s">
        <v>761</v>
      </c>
      <c r="D184" s="6">
        <v>1.79</v>
      </c>
      <c r="E184" s="7" t="s">
        <v>3</v>
      </c>
      <c r="F184" s="21">
        <f t="shared" si="10"/>
        <v>147.17326300000002</v>
      </c>
      <c r="G184" s="12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61"/>
      <c r="BL184" s="61"/>
      <c r="BM184" s="61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</row>
    <row r="185" spans="1:102" s="4" customFormat="1" x14ac:dyDescent="0.2">
      <c r="A185" s="66"/>
      <c r="B185" s="5" t="s">
        <v>762</v>
      </c>
      <c r="C185" s="5" t="s">
        <v>763</v>
      </c>
      <c r="D185" s="6">
        <v>9.07</v>
      </c>
      <c r="E185" s="7" t="s">
        <v>3</v>
      </c>
      <c r="F185" s="21">
        <f t="shared" si="10"/>
        <v>745.73267900000008</v>
      </c>
      <c r="G185" s="12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1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</row>
    <row r="186" spans="1:102" s="4" customFormat="1" x14ac:dyDescent="0.2">
      <c r="A186" s="66"/>
      <c r="B186" s="5" t="s">
        <v>764</v>
      </c>
      <c r="C186" s="5" t="s">
        <v>765</v>
      </c>
      <c r="D186" s="6">
        <v>3.08</v>
      </c>
      <c r="E186" s="7" t="s">
        <v>3</v>
      </c>
      <c r="F186" s="21">
        <f t="shared" si="10"/>
        <v>253.23667600000002</v>
      </c>
      <c r="G186" s="12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</row>
    <row r="187" spans="1:102" s="4" customFormat="1" x14ac:dyDescent="0.2">
      <c r="A187" s="66"/>
      <c r="B187" s="5" t="s">
        <v>758</v>
      </c>
      <c r="C187" s="5" t="s">
        <v>759</v>
      </c>
      <c r="D187" s="6">
        <v>1.41</v>
      </c>
      <c r="E187" s="7" t="s">
        <v>3</v>
      </c>
      <c r="F187" s="21">
        <f t="shared" si="10"/>
        <v>115.929777</v>
      </c>
      <c r="G187" s="12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61"/>
      <c r="AV187" s="61"/>
      <c r="AW187" s="61"/>
      <c r="AX187" s="61"/>
      <c r="AY187" s="61"/>
      <c r="AZ187" s="61"/>
      <c r="BA187" s="61"/>
      <c r="BB187" s="61"/>
      <c r="BC187" s="61"/>
      <c r="BD187" s="61"/>
      <c r="BE187" s="61"/>
      <c r="BF187" s="61"/>
      <c r="BG187" s="61"/>
      <c r="BH187" s="61"/>
      <c r="BI187" s="61"/>
      <c r="BJ187" s="61"/>
      <c r="BK187" s="61"/>
      <c r="BL187" s="61"/>
      <c r="BM187" s="61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</row>
    <row r="188" spans="1:102" s="4" customFormat="1" x14ac:dyDescent="0.2">
      <c r="A188" s="66"/>
      <c r="B188" s="5" t="s">
        <v>760</v>
      </c>
      <c r="C188" s="5" t="s">
        <v>761</v>
      </c>
      <c r="D188" s="6">
        <v>1.79</v>
      </c>
      <c r="E188" s="7" t="s">
        <v>3</v>
      </c>
      <c r="F188" s="21">
        <f t="shared" si="10"/>
        <v>147.17326300000002</v>
      </c>
      <c r="G188" s="12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  <c r="AX188" s="61"/>
      <c r="AY188" s="61"/>
      <c r="AZ188" s="61"/>
      <c r="BA188" s="61"/>
      <c r="BB188" s="61"/>
      <c r="BC188" s="61"/>
      <c r="BD188" s="61"/>
      <c r="BE188" s="61"/>
      <c r="BF188" s="61"/>
      <c r="BG188" s="61"/>
      <c r="BH188" s="61"/>
      <c r="BI188" s="61"/>
      <c r="BJ188" s="61"/>
      <c r="BK188" s="61"/>
      <c r="BL188" s="61"/>
      <c r="BM188" s="61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</row>
    <row r="189" spans="1:102" s="4" customFormat="1" x14ac:dyDescent="0.2">
      <c r="A189" s="66"/>
      <c r="B189" s="5" t="s">
        <v>762</v>
      </c>
      <c r="C189" s="5" t="s">
        <v>763</v>
      </c>
      <c r="D189" s="6">
        <v>9.07</v>
      </c>
      <c r="E189" s="7" t="s">
        <v>3</v>
      </c>
      <c r="F189" s="21">
        <f t="shared" si="10"/>
        <v>745.73267900000008</v>
      </c>
      <c r="G189" s="12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1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</row>
    <row r="190" spans="1:102" s="4" customFormat="1" x14ac:dyDescent="0.2">
      <c r="A190" s="66"/>
      <c r="B190" s="5" t="s">
        <v>764</v>
      </c>
      <c r="C190" s="5" t="s">
        <v>765</v>
      </c>
      <c r="D190" s="6">
        <v>3.08</v>
      </c>
      <c r="E190" s="7" t="s">
        <v>3</v>
      </c>
      <c r="F190" s="21">
        <f t="shared" si="10"/>
        <v>253.23667600000002</v>
      </c>
      <c r="G190" s="12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  <c r="BA190" s="61"/>
      <c r="BB190" s="61"/>
      <c r="BC190" s="61"/>
      <c r="BD190" s="61"/>
      <c r="BE190" s="61"/>
      <c r="BF190" s="61"/>
      <c r="BG190" s="61"/>
      <c r="BH190" s="61"/>
      <c r="BI190" s="61"/>
      <c r="BJ190" s="61"/>
      <c r="BK190" s="61"/>
      <c r="BL190" s="61"/>
      <c r="BM190" s="61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</row>
    <row r="191" spans="1:102" s="4" customFormat="1" x14ac:dyDescent="0.2">
      <c r="A191" s="66"/>
      <c r="B191" s="5" t="s">
        <v>766</v>
      </c>
      <c r="C191" s="5" t="s">
        <v>767</v>
      </c>
      <c r="D191" s="6">
        <v>4.7</v>
      </c>
      <c r="E191" s="7" t="s">
        <v>3</v>
      </c>
      <c r="F191" s="21">
        <f t="shared" si="10"/>
        <v>386.43259</v>
      </c>
      <c r="G191" s="12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  <c r="AR191" s="61"/>
      <c r="AS191" s="61"/>
      <c r="AT191" s="61"/>
      <c r="AU191" s="61"/>
      <c r="AV191" s="61"/>
      <c r="AW191" s="61"/>
      <c r="AX191" s="61"/>
      <c r="AY191" s="61"/>
      <c r="AZ191" s="61"/>
      <c r="BA191" s="61"/>
      <c r="BB191" s="61"/>
      <c r="BC191" s="61"/>
      <c r="BD191" s="61"/>
      <c r="BE191" s="61"/>
      <c r="BF191" s="61"/>
      <c r="BG191" s="61"/>
      <c r="BH191" s="61"/>
      <c r="BI191" s="61"/>
      <c r="BJ191" s="61"/>
      <c r="BK191" s="61"/>
      <c r="BL191" s="61"/>
      <c r="BM191" s="61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</row>
    <row r="192" spans="1:102" s="4" customFormat="1" x14ac:dyDescent="0.2">
      <c r="A192" s="66"/>
      <c r="B192" s="5" t="s">
        <v>768</v>
      </c>
      <c r="C192" s="5" t="s">
        <v>769</v>
      </c>
      <c r="D192" s="6" t="s">
        <v>770</v>
      </c>
      <c r="E192" s="7" t="s">
        <v>3</v>
      </c>
      <c r="F192" s="21" t="s">
        <v>770</v>
      </c>
      <c r="G192" s="12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1"/>
      <c r="AV192" s="61"/>
      <c r="AW192" s="61"/>
      <c r="AX192" s="61"/>
      <c r="AY192" s="61"/>
      <c r="AZ192" s="61"/>
      <c r="BA192" s="61"/>
      <c r="BB192" s="61"/>
      <c r="BC192" s="61"/>
      <c r="BD192" s="61"/>
      <c r="BE192" s="61"/>
      <c r="BF192" s="61"/>
      <c r="BG192" s="61"/>
      <c r="BH192" s="61"/>
      <c r="BI192" s="61"/>
      <c r="BJ192" s="61"/>
      <c r="BK192" s="61"/>
      <c r="BL192" s="61"/>
      <c r="BM192" s="61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</row>
    <row r="193" spans="1:102" s="4" customFormat="1" x14ac:dyDescent="0.2">
      <c r="A193" s="66"/>
      <c r="B193" s="5" t="s">
        <v>771</v>
      </c>
      <c r="C193" s="5" t="s">
        <v>772</v>
      </c>
      <c r="D193" s="6">
        <v>7.03</v>
      </c>
      <c r="E193" s="7" t="s">
        <v>3</v>
      </c>
      <c r="F193" s="21">
        <f t="shared" si="10"/>
        <v>578.00449100000003</v>
      </c>
      <c r="G193" s="12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  <c r="AX193" s="61"/>
      <c r="AY193" s="61"/>
      <c r="AZ193" s="61"/>
      <c r="BA193" s="61"/>
      <c r="BB193" s="61"/>
      <c r="BC193" s="61"/>
      <c r="BD193" s="61"/>
      <c r="BE193" s="61"/>
      <c r="BF193" s="61"/>
      <c r="BG193" s="61"/>
      <c r="BH193" s="61"/>
      <c r="BI193" s="61"/>
      <c r="BJ193" s="61"/>
      <c r="BK193" s="61"/>
      <c r="BL193" s="61"/>
      <c r="BM193" s="61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</row>
    <row r="194" spans="1:102" s="4" customFormat="1" x14ac:dyDescent="0.2">
      <c r="A194" s="66"/>
      <c r="B194" s="5" t="s">
        <v>773</v>
      </c>
      <c r="C194" s="5" t="s">
        <v>802</v>
      </c>
      <c r="D194" s="6">
        <v>24.92</v>
      </c>
      <c r="E194" s="7" t="s">
        <v>3</v>
      </c>
      <c r="F194" s="21">
        <f t="shared" si="10"/>
        <v>2048.9149240000002</v>
      </c>
      <c r="G194" s="12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  <c r="AX194" s="61"/>
      <c r="AY194" s="61"/>
      <c r="AZ194" s="61"/>
      <c r="BA194" s="61"/>
      <c r="BB194" s="61"/>
      <c r="BC194" s="61"/>
      <c r="BD194" s="61"/>
      <c r="BE194" s="61"/>
      <c r="BF194" s="61"/>
      <c r="BG194" s="61"/>
      <c r="BH194" s="61"/>
      <c r="BI194" s="61"/>
      <c r="BJ194" s="61"/>
      <c r="BK194" s="61"/>
      <c r="BL194" s="61"/>
      <c r="BM194" s="61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</row>
    <row r="195" spans="1:102" s="4" customFormat="1" x14ac:dyDescent="0.2">
      <c r="A195" s="66"/>
      <c r="B195" s="5" t="s">
        <v>774</v>
      </c>
      <c r="C195" s="5" t="s">
        <v>803</v>
      </c>
      <c r="D195" s="6">
        <v>8.5299999999999994</v>
      </c>
      <c r="E195" s="7" t="s">
        <v>3</v>
      </c>
      <c r="F195" s="21">
        <f t="shared" si="10"/>
        <v>701.33404099999996</v>
      </c>
      <c r="G195" s="12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  <c r="AR195" s="61"/>
      <c r="AS195" s="61"/>
      <c r="AT195" s="61"/>
      <c r="AU195" s="61"/>
      <c r="AV195" s="61"/>
      <c r="AW195" s="61"/>
      <c r="AX195" s="61"/>
      <c r="AY195" s="61"/>
      <c r="AZ195" s="61"/>
      <c r="BA195" s="61"/>
      <c r="BB195" s="61"/>
      <c r="BC195" s="61"/>
      <c r="BD195" s="61"/>
      <c r="BE195" s="61"/>
      <c r="BF195" s="61"/>
      <c r="BG195" s="61"/>
      <c r="BH195" s="61"/>
      <c r="BI195" s="61"/>
      <c r="BJ195" s="61"/>
      <c r="BK195" s="61"/>
      <c r="BL195" s="61"/>
      <c r="BM195" s="61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</row>
    <row r="196" spans="1:102" s="4" customFormat="1" x14ac:dyDescent="0.2">
      <c r="A196" s="66"/>
      <c r="B196" s="5" t="s">
        <v>775</v>
      </c>
      <c r="C196" s="5" t="s">
        <v>804</v>
      </c>
      <c r="D196" s="6">
        <v>8.61</v>
      </c>
      <c r="E196" s="7" t="s">
        <v>3</v>
      </c>
      <c r="F196" s="21">
        <f t="shared" si="10"/>
        <v>707.91161699999998</v>
      </c>
      <c r="G196" s="12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</row>
    <row r="197" spans="1:102" s="4" customFormat="1" x14ac:dyDescent="0.2">
      <c r="A197" s="66"/>
      <c r="B197" s="5" t="s">
        <v>776</v>
      </c>
      <c r="C197" s="5" t="s">
        <v>805</v>
      </c>
      <c r="D197" s="6">
        <v>12.52</v>
      </c>
      <c r="E197" s="7" t="s">
        <v>3</v>
      </c>
      <c r="F197" s="21">
        <f t="shared" si="10"/>
        <v>1029.3906440000001</v>
      </c>
      <c r="G197" s="12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  <c r="AX197" s="61"/>
      <c r="AY197" s="61"/>
      <c r="AZ197" s="61"/>
      <c r="BA197" s="61"/>
      <c r="BB197" s="61"/>
      <c r="BC197" s="61"/>
      <c r="BD197" s="61"/>
      <c r="BE197" s="61"/>
      <c r="BF197" s="61"/>
      <c r="BG197" s="61"/>
      <c r="BH197" s="61"/>
      <c r="BI197" s="61"/>
      <c r="BJ197" s="61"/>
      <c r="BK197" s="61"/>
      <c r="BL197" s="61"/>
      <c r="BM197" s="61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</row>
    <row r="198" spans="1:102" s="4" customFormat="1" x14ac:dyDescent="0.2">
      <c r="A198" s="66"/>
      <c r="B198" s="5" t="s">
        <v>777</v>
      </c>
      <c r="C198" s="5" t="s">
        <v>778</v>
      </c>
      <c r="D198" s="6">
        <v>18.8</v>
      </c>
      <c r="E198" s="7" t="s">
        <v>3</v>
      </c>
      <c r="F198" s="21">
        <f t="shared" si="10"/>
        <v>1545.73036</v>
      </c>
      <c r="G198" s="12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  <c r="AR198" s="61"/>
      <c r="AS198" s="61"/>
      <c r="AT198" s="61"/>
      <c r="AU198" s="61"/>
      <c r="AV198" s="61"/>
      <c r="AW198" s="61"/>
      <c r="AX198" s="61"/>
      <c r="AY198" s="61"/>
      <c r="AZ198" s="61"/>
      <c r="BA198" s="61"/>
      <c r="BB198" s="61"/>
      <c r="BC198" s="61"/>
      <c r="BD198" s="61"/>
      <c r="BE198" s="61"/>
      <c r="BF198" s="61"/>
      <c r="BG198" s="61"/>
      <c r="BH198" s="61"/>
      <c r="BI198" s="61"/>
      <c r="BJ198" s="61"/>
      <c r="BK198" s="61"/>
      <c r="BL198" s="61"/>
      <c r="BM198" s="61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</row>
    <row r="199" spans="1:102" s="4" customFormat="1" x14ac:dyDescent="0.2">
      <c r="A199" s="66"/>
      <c r="B199" s="5" t="s">
        <v>779</v>
      </c>
      <c r="C199" s="5" t="s">
        <v>780</v>
      </c>
      <c r="D199" s="6" t="s">
        <v>770</v>
      </c>
      <c r="E199" s="7" t="s">
        <v>3</v>
      </c>
      <c r="F199" s="21" t="s">
        <v>770</v>
      </c>
      <c r="G199" s="12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  <c r="AR199" s="61"/>
      <c r="AS199" s="61"/>
      <c r="AT199" s="61"/>
      <c r="AU199" s="61"/>
      <c r="AV199" s="61"/>
      <c r="AW199" s="61"/>
      <c r="AX199" s="61"/>
      <c r="AY199" s="61"/>
      <c r="AZ199" s="61"/>
      <c r="BA199" s="61"/>
      <c r="BB199" s="61"/>
      <c r="BC199" s="61"/>
      <c r="BD199" s="61"/>
      <c r="BE199" s="61"/>
      <c r="BF199" s="61"/>
      <c r="BG199" s="61"/>
      <c r="BH199" s="61"/>
      <c r="BI199" s="61"/>
      <c r="BJ199" s="61"/>
      <c r="BK199" s="61"/>
      <c r="BL199" s="61"/>
      <c r="BM199" s="61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</row>
    <row r="200" spans="1:102" s="4" customFormat="1" x14ac:dyDescent="0.2">
      <c r="A200" s="66"/>
      <c r="B200" s="5" t="s">
        <v>781</v>
      </c>
      <c r="C200" s="5" t="s">
        <v>806</v>
      </c>
      <c r="D200" s="6">
        <v>25</v>
      </c>
      <c r="E200" s="7" t="s">
        <v>3</v>
      </c>
      <c r="F200" s="21">
        <f t="shared" si="10"/>
        <v>2055.4925000000003</v>
      </c>
      <c r="G200" s="12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  <c r="AX200" s="61"/>
      <c r="AY200" s="61"/>
      <c r="AZ200" s="61"/>
      <c r="BA200" s="61"/>
      <c r="BB200" s="61"/>
      <c r="BC200" s="61"/>
      <c r="BD200" s="61"/>
      <c r="BE200" s="61"/>
      <c r="BF200" s="61"/>
      <c r="BG200" s="61"/>
      <c r="BH200" s="61"/>
      <c r="BI200" s="61"/>
      <c r="BJ200" s="61"/>
      <c r="BK200" s="61"/>
      <c r="BL200" s="61"/>
      <c r="BM200" s="61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</row>
    <row r="201" spans="1:102" s="4" customFormat="1" x14ac:dyDescent="0.2">
      <c r="A201" s="66"/>
      <c r="B201" s="5" t="s">
        <v>782</v>
      </c>
      <c r="C201" s="5" t="s">
        <v>783</v>
      </c>
      <c r="D201" s="6">
        <v>31.74</v>
      </c>
      <c r="E201" s="7" t="s">
        <v>3</v>
      </c>
      <c r="F201" s="21">
        <f t="shared" si="10"/>
        <v>2609.6532779999998</v>
      </c>
      <c r="G201" s="12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1"/>
      <c r="AV201" s="61"/>
      <c r="AW201" s="61"/>
      <c r="AX201" s="61"/>
      <c r="AY201" s="61"/>
      <c r="AZ201" s="61"/>
      <c r="BA201" s="61"/>
      <c r="BB201" s="61"/>
      <c r="BC201" s="61"/>
      <c r="BD201" s="61"/>
      <c r="BE201" s="61"/>
      <c r="BF201" s="61"/>
      <c r="BG201" s="61"/>
      <c r="BH201" s="61"/>
      <c r="BI201" s="61"/>
      <c r="BJ201" s="61"/>
      <c r="BK201" s="61"/>
      <c r="BL201" s="61"/>
      <c r="BM201" s="61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</row>
    <row r="202" spans="1:102" s="4" customFormat="1" x14ac:dyDescent="0.2">
      <c r="A202" s="66"/>
      <c r="B202" s="5" t="s">
        <v>784</v>
      </c>
      <c r="C202" s="5" t="s">
        <v>785</v>
      </c>
      <c r="D202" s="6">
        <v>31.91</v>
      </c>
      <c r="E202" s="7" t="s">
        <v>3</v>
      </c>
      <c r="F202" s="21">
        <f t="shared" si="10"/>
        <v>2623.630627</v>
      </c>
      <c r="G202" s="12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</row>
    <row r="203" spans="1:102" s="4" customFormat="1" x14ac:dyDescent="0.2">
      <c r="A203" s="66"/>
      <c r="B203" s="5" t="s">
        <v>786</v>
      </c>
      <c r="C203" s="5" t="s">
        <v>787</v>
      </c>
      <c r="D203" s="6">
        <v>48.67</v>
      </c>
      <c r="E203" s="7" t="s">
        <v>3</v>
      </c>
      <c r="F203" s="21">
        <f t="shared" si="10"/>
        <v>4001.6327990000004</v>
      </c>
      <c r="G203" s="12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  <c r="AX203" s="61"/>
      <c r="AY203" s="61"/>
      <c r="AZ203" s="61"/>
      <c r="BA203" s="61"/>
      <c r="BB203" s="61"/>
      <c r="BC203" s="61"/>
      <c r="BD203" s="61"/>
      <c r="BE203" s="61"/>
      <c r="BF203" s="61"/>
      <c r="BG203" s="61"/>
      <c r="BH203" s="61"/>
      <c r="BI203" s="61"/>
      <c r="BJ203" s="61"/>
      <c r="BK203" s="61"/>
      <c r="BL203" s="61"/>
      <c r="BM203" s="61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</row>
    <row r="204" spans="1:102" s="4" customFormat="1" x14ac:dyDescent="0.2">
      <c r="A204" s="66"/>
      <c r="B204" s="5" t="s">
        <v>788</v>
      </c>
      <c r="C204" s="5" t="s">
        <v>789</v>
      </c>
      <c r="D204" s="6">
        <v>40.229999999999997</v>
      </c>
      <c r="E204" s="7" t="s">
        <v>3</v>
      </c>
      <c r="F204" s="21">
        <f t="shared" ref="F204:F206" si="11">D204*$F$4*(100-$B$4)/100</f>
        <v>3307.698531</v>
      </c>
      <c r="G204" s="12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  <c r="AR204" s="61"/>
      <c r="AS204" s="61"/>
      <c r="AT204" s="61"/>
      <c r="AU204" s="61"/>
      <c r="AV204" s="61"/>
      <c r="AW204" s="61"/>
      <c r="AX204" s="61"/>
      <c r="AY204" s="61"/>
      <c r="AZ204" s="61"/>
      <c r="BA204" s="61"/>
      <c r="BB204" s="61"/>
      <c r="BC204" s="61"/>
      <c r="BD204" s="61"/>
      <c r="BE204" s="61"/>
      <c r="BF204" s="61"/>
      <c r="BG204" s="61"/>
      <c r="BH204" s="61"/>
      <c r="BI204" s="61"/>
      <c r="BJ204" s="61"/>
      <c r="BK204" s="61"/>
      <c r="BL204" s="61"/>
      <c r="BM204" s="61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</row>
    <row r="205" spans="1:102" s="4" customFormat="1" x14ac:dyDescent="0.2">
      <c r="A205" s="66"/>
      <c r="B205" s="5" t="s">
        <v>790</v>
      </c>
      <c r="C205" s="5" t="s">
        <v>791</v>
      </c>
      <c r="D205" s="6">
        <v>39.770000000000003</v>
      </c>
      <c r="E205" s="7" t="s">
        <v>3</v>
      </c>
      <c r="F205" s="21">
        <f t="shared" si="11"/>
        <v>3269.8774690000005</v>
      </c>
      <c r="G205" s="12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/>
      <c r="BA205" s="61"/>
      <c r="BB205" s="61"/>
      <c r="BC205" s="61"/>
      <c r="BD205" s="61"/>
      <c r="BE205" s="61"/>
      <c r="BF205" s="61"/>
      <c r="BG205" s="61"/>
      <c r="BH205" s="61"/>
      <c r="BI205" s="61"/>
      <c r="BJ205" s="61"/>
      <c r="BK205" s="61"/>
      <c r="BL205" s="61"/>
      <c r="BM205" s="61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</row>
    <row r="206" spans="1:102" s="4" customFormat="1" x14ac:dyDescent="0.2">
      <c r="A206" s="66"/>
      <c r="B206" s="5" t="s">
        <v>792</v>
      </c>
      <c r="C206" s="5" t="s">
        <v>793</v>
      </c>
      <c r="D206" s="6">
        <v>39.770000000000003</v>
      </c>
      <c r="E206" s="7" t="s">
        <v>3</v>
      </c>
      <c r="F206" s="21">
        <f t="shared" si="11"/>
        <v>3269.8774690000005</v>
      </c>
      <c r="G206" s="12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  <c r="AX206" s="61"/>
      <c r="AY206" s="61"/>
      <c r="AZ206" s="61"/>
      <c r="BA206" s="61"/>
      <c r="BB206" s="61"/>
      <c r="BC206" s="61"/>
      <c r="BD206" s="61"/>
      <c r="BE206" s="61"/>
      <c r="BF206" s="61"/>
      <c r="BG206" s="61"/>
      <c r="BH206" s="61"/>
      <c r="BI206" s="61"/>
      <c r="BJ206" s="61"/>
      <c r="BK206" s="61"/>
      <c r="BL206" s="61"/>
      <c r="BM206" s="61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</row>
    <row r="207" spans="1:102" s="4" customFormat="1" x14ac:dyDescent="0.2">
      <c r="A207" s="66"/>
      <c r="B207" s="5" t="s">
        <v>794</v>
      </c>
      <c r="C207" s="5" t="s">
        <v>795</v>
      </c>
      <c r="D207" s="6" t="s">
        <v>770</v>
      </c>
      <c r="E207" s="7" t="s">
        <v>3</v>
      </c>
      <c r="F207" s="21" t="s">
        <v>770</v>
      </c>
      <c r="G207" s="12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  <c r="AR207" s="61"/>
      <c r="AS207" s="61"/>
      <c r="AT207" s="61"/>
      <c r="AU207" s="61"/>
      <c r="AV207" s="61"/>
      <c r="AW207" s="61"/>
      <c r="AX207" s="61"/>
      <c r="AY207" s="61"/>
      <c r="AZ207" s="61"/>
      <c r="BA207" s="61"/>
      <c r="BB207" s="61"/>
      <c r="BC207" s="61"/>
      <c r="BD207" s="61"/>
      <c r="BE207" s="61"/>
      <c r="BF207" s="61"/>
      <c r="BG207" s="61"/>
      <c r="BH207" s="61"/>
      <c r="BI207" s="61"/>
      <c r="BJ207" s="61"/>
      <c r="BK207" s="61"/>
      <c r="BL207" s="61"/>
      <c r="BM207" s="61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</row>
    <row r="208" spans="1:102" s="4" customFormat="1" x14ac:dyDescent="0.2">
      <c r="A208" s="66"/>
      <c r="B208" s="5" t="s">
        <v>796</v>
      </c>
      <c r="C208" s="5" t="s">
        <v>797</v>
      </c>
      <c r="D208" s="6">
        <v>90.23</v>
      </c>
      <c r="E208" s="7" t="s">
        <v>3</v>
      </c>
      <c r="F208" s="21">
        <f t="shared" si="10"/>
        <v>7418.6835310000006</v>
      </c>
      <c r="G208" s="12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  <c r="AY208" s="61"/>
      <c r="AZ208" s="61"/>
      <c r="BA208" s="61"/>
      <c r="BB208" s="61"/>
      <c r="BC208" s="61"/>
      <c r="BD208" s="61"/>
      <c r="BE208" s="61"/>
      <c r="BF208" s="61"/>
      <c r="BG208" s="61"/>
      <c r="BH208" s="61"/>
      <c r="BI208" s="61"/>
      <c r="BJ208" s="61"/>
      <c r="BK208" s="61"/>
      <c r="BL208" s="61"/>
      <c r="BM208" s="61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</row>
    <row r="209" spans="1:102" s="4" customFormat="1" x14ac:dyDescent="0.2">
      <c r="A209" s="66"/>
      <c r="B209" s="5" t="s">
        <v>798</v>
      </c>
      <c r="C209" s="5" t="s">
        <v>799</v>
      </c>
      <c r="D209" s="6">
        <v>81.790000000000006</v>
      </c>
      <c r="E209" s="7" t="s">
        <v>3</v>
      </c>
      <c r="F209" s="21">
        <f t="shared" si="10"/>
        <v>6724.7492630000006</v>
      </c>
      <c r="G209" s="12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  <c r="AY209" s="61"/>
      <c r="AZ209" s="61"/>
      <c r="BA209" s="61"/>
      <c r="BB209" s="61"/>
      <c r="BC209" s="61"/>
      <c r="BD209" s="61"/>
      <c r="BE209" s="61"/>
      <c r="BF209" s="61"/>
      <c r="BG209" s="61"/>
      <c r="BH209" s="61"/>
      <c r="BI209" s="61"/>
      <c r="BJ209" s="61"/>
      <c r="BK209" s="61"/>
      <c r="BL209" s="61"/>
      <c r="BM209" s="61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</row>
    <row r="210" spans="1:102" s="4" customFormat="1" x14ac:dyDescent="0.2">
      <c r="A210" s="67"/>
      <c r="B210" s="5" t="s">
        <v>800</v>
      </c>
      <c r="C210" s="5" t="s">
        <v>801</v>
      </c>
      <c r="D210" s="6">
        <v>82.66</v>
      </c>
      <c r="E210" s="7" t="s">
        <v>3</v>
      </c>
      <c r="F210" s="21">
        <f t="shared" si="10"/>
        <v>6796.2804020000003</v>
      </c>
      <c r="G210" s="12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  <c r="AR210" s="61"/>
      <c r="AS210" s="61"/>
      <c r="AT210" s="61"/>
      <c r="AU210" s="61"/>
      <c r="AV210" s="61"/>
      <c r="AW210" s="61"/>
      <c r="AX210" s="61"/>
      <c r="AY210" s="61"/>
      <c r="AZ210" s="61"/>
      <c r="BA210" s="61"/>
      <c r="BB210" s="61"/>
      <c r="BC210" s="61"/>
      <c r="BD210" s="61"/>
      <c r="BE210" s="61"/>
      <c r="BF210" s="61"/>
      <c r="BG210" s="61"/>
      <c r="BH210" s="61"/>
      <c r="BI210" s="61"/>
      <c r="BJ210" s="61"/>
      <c r="BK210" s="61"/>
      <c r="BL210" s="61"/>
      <c r="BM210" s="61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</row>
    <row r="211" spans="1:102" s="8" customFormat="1" ht="36.75" customHeight="1" x14ac:dyDescent="0.2">
      <c r="A211" s="29" t="s">
        <v>587</v>
      </c>
      <c r="B211" s="23" t="s">
        <v>0</v>
      </c>
      <c r="C211" s="30" t="s">
        <v>566</v>
      </c>
      <c r="D211" s="11" t="s">
        <v>594</v>
      </c>
      <c r="E211" s="23" t="s">
        <v>976</v>
      </c>
      <c r="F211" s="20" t="s">
        <v>589</v>
      </c>
      <c r="G211" s="19" t="s">
        <v>595</v>
      </c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61"/>
      <c r="AM211" s="61"/>
      <c r="AN211" s="61"/>
      <c r="AO211" s="61"/>
      <c r="AP211" s="61"/>
      <c r="AQ211" s="61"/>
      <c r="AR211" s="61"/>
      <c r="AS211" s="61"/>
      <c r="AT211" s="61"/>
      <c r="AU211" s="61"/>
      <c r="AV211" s="61"/>
      <c r="AW211" s="61"/>
      <c r="AX211" s="61"/>
      <c r="AY211" s="61"/>
      <c r="AZ211" s="61"/>
      <c r="BA211" s="61"/>
      <c r="BB211" s="61"/>
      <c r="BC211" s="61"/>
      <c r="BD211" s="61"/>
      <c r="BE211" s="61"/>
      <c r="BF211" s="61"/>
      <c r="BG211" s="61"/>
      <c r="BH211" s="61"/>
      <c r="BI211" s="61"/>
      <c r="BJ211" s="61"/>
      <c r="BK211" s="61"/>
      <c r="BL211" s="61"/>
      <c r="BM211" s="61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</row>
    <row r="212" spans="1:102" s="4" customFormat="1" x14ac:dyDescent="0.2">
      <c r="A212" s="65"/>
      <c r="B212" s="5" t="s">
        <v>843</v>
      </c>
      <c r="C212" s="5" t="s">
        <v>847</v>
      </c>
      <c r="D212" s="6">
        <v>0.28999999999999998</v>
      </c>
      <c r="E212" s="7" t="s">
        <v>3</v>
      </c>
      <c r="F212" s="21">
        <f t="shared" si="9"/>
        <v>23.843712999999997</v>
      </c>
      <c r="G212" s="12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 s="61"/>
      <c r="AL212" s="61"/>
      <c r="AM212" s="61"/>
      <c r="AN212" s="61"/>
      <c r="AO212" s="61"/>
      <c r="AP212" s="61"/>
      <c r="AQ212" s="61"/>
      <c r="AR212" s="61"/>
      <c r="AS212" s="61"/>
      <c r="AT212" s="61"/>
      <c r="AU212" s="61"/>
      <c r="AV212" s="61"/>
      <c r="AW212" s="61"/>
      <c r="AX212" s="61"/>
      <c r="AY212" s="61"/>
      <c r="AZ212" s="61"/>
      <c r="BA212" s="61"/>
      <c r="BB212" s="61"/>
      <c r="BC212" s="61"/>
      <c r="BD212" s="61"/>
      <c r="BE212" s="61"/>
      <c r="BF212" s="61"/>
      <c r="BG212" s="61"/>
      <c r="BH212" s="61"/>
      <c r="BI212" s="61"/>
      <c r="BJ212" s="61"/>
      <c r="BK212" s="61"/>
      <c r="BL212" s="61"/>
      <c r="BM212" s="61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</row>
    <row r="213" spans="1:102" s="4" customFormat="1" x14ac:dyDescent="0.2">
      <c r="A213" s="66"/>
      <c r="B213" s="5" t="s">
        <v>844</v>
      </c>
      <c r="C213" s="5" t="s">
        <v>848</v>
      </c>
      <c r="D213" s="6">
        <v>0.37</v>
      </c>
      <c r="E213" s="7" t="s">
        <v>3</v>
      </c>
      <c r="F213" s="21">
        <f t="shared" si="9"/>
        <v>30.421289000000002</v>
      </c>
      <c r="G213" s="12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 s="61"/>
      <c r="AL213" s="61"/>
      <c r="AM213" s="61"/>
      <c r="AN213" s="61"/>
      <c r="AO213" s="61"/>
      <c r="AP213" s="61"/>
      <c r="AQ213" s="61"/>
      <c r="AR213" s="61"/>
      <c r="AS213" s="61"/>
      <c r="AT213" s="61"/>
      <c r="AU213" s="61"/>
      <c r="AV213" s="61"/>
      <c r="AW213" s="61"/>
      <c r="AX213" s="61"/>
      <c r="AY213" s="61"/>
      <c r="AZ213" s="61"/>
      <c r="BA213" s="61"/>
      <c r="BB213" s="61"/>
      <c r="BC213" s="61"/>
      <c r="BD213" s="61"/>
      <c r="BE213" s="61"/>
      <c r="BF213" s="61"/>
      <c r="BG213" s="61"/>
      <c r="BH213" s="61"/>
      <c r="BI213" s="61"/>
      <c r="BJ213" s="61"/>
      <c r="BK213" s="61"/>
      <c r="BL213" s="61"/>
      <c r="BM213" s="61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</row>
    <row r="214" spans="1:102" s="4" customFormat="1" x14ac:dyDescent="0.2">
      <c r="A214" s="66"/>
      <c r="B214" s="5" t="s">
        <v>845</v>
      </c>
      <c r="C214" s="5" t="s">
        <v>849</v>
      </c>
      <c r="D214" s="6">
        <v>0.46</v>
      </c>
      <c r="E214" s="7" t="s">
        <v>3</v>
      </c>
      <c r="F214" s="21">
        <f t="shared" si="9"/>
        <v>37.821062000000005</v>
      </c>
      <c r="G214" s="12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1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</row>
    <row r="215" spans="1:102" s="4" customFormat="1" x14ac:dyDescent="0.2">
      <c r="A215" s="66"/>
      <c r="B215" s="5" t="s">
        <v>846</v>
      </c>
      <c r="C215" s="5" t="s">
        <v>850</v>
      </c>
      <c r="D215" s="6">
        <v>0.83</v>
      </c>
      <c r="E215" s="7" t="s">
        <v>3</v>
      </c>
      <c r="F215" s="21">
        <f t="shared" si="9"/>
        <v>68.242350999999999</v>
      </c>
      <c r="G215" s="12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61"/>
      <c r="AM215" s="61"/>
      <c r="AN215" s="61"/>
      <c r="AO215" s="61"/>
      <c r="AP215" s="61"/>
      <c r="AQ215" s="61"/>
      <c r="AR215" s="61"/>
      <c r="AS215" s="61"/>
      <c r="AT215" s="61"/>
      <c r="AU215" s="61"/>
      <c r="AV215" s="61"/>
      <c r="AW215" s="61"/>
      <c r="AX215" s="61"/>
      <c r="AY215" s="61"/>
      <c r="AZ215" s="61"/>
      <c r="BA215" s="61"/>
      <c r="BB215" s="61"/>
      <c r="BC215" s="61"/>
      <c r="BD215" s="61"/>
      <c r="BE215" s="61"/>
      <c r="BF215" s="61"/>
      <c r="BG215" s="61"/>
      <c r="BH215" s="61"/>
      <c r="BI215" s="61"/>
      <c r="BJ215" s="61"/>
      <c r="BK215" s="61"/>
      <c r="BL215" s="61"/>
      <c r="BM215" s="61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</row>
    <row r="216" spans="1:102" s="4" customFormat="1" x14ac:dyDescent="0.2">
      <c r="A216" s="66"/>
      <c r="B216" s="5" t="s">
        <v>142</v>
      </c>
      <c r="C216" s="5" t="s">
        <v>143</v>
      </c>
      <c r="D216" s="6">
        <v>0.96</v>
      </c>
      <c r="E216" s="7" t="s">
        <v>3</v>
      </c>
      <c r="F216" s="21">
        <f t="shared" si="9"/>
        <v>78.930912000000006</v>
      </c>
      <c r="G216" s="12">
        <v>280</v>
      </c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  <c r="AR216" s="61"/>
      <c r="AS216" s="61"/>
      <c r="AT216" s="61"/>
      <c r="AU216" s="61"/>
      <c r="AV216" s="61"/>
      <c r="AW216" s="61"/>
      <c r="AX216" s="61"/>
      <c r="AY216" s="61"/>
      <c r="AZ216" s="61"/>
      <c r="BA216" s="61"/>
      <c r="BB216" s="61"/>
      <c r="BC216" s="61"/>
      <c r="BD216" s="61"/>
      <c r="BE216" s="61"/>
      <c r="BF216" s="61"/>
      <c r="BG216" s="61"/>
      <c r="BH216" s="61"/>
      <c r="BI216" s="61"/>
      <c r="BJ216" s="61"/>
      <c r="BK216" s="61"/>
      <c r="BL216" s="61"/>
      <c r="BM216" s="61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</row>
    <row r="217" spans="1:102" s="4" customFormat="1" x14ac:dyDescent="0.2">
      <c r="A217" s="66"/>
      <c r="B217" s="5" t="s">
        <v>144</v>
      </c>
      <c r="C217" s="5" t="s">
        <v>145</v>
      </c>
      <c r="D217" s="6">
        <v>1.58</v>
      </c>
      <c r="E217" s="7" t="s">
        <v>3</v>
      </c>
      <c r="F217" s="21">
        <f t="shared" si="9"/>
        <v>129.90712600000001</v>
      </c>
      <c r="G217" s="12">
        <v>120</v>
      </c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61"/>
      <c r="AM217" s="61"/>
      <c r="AN217" s="61"/>
      <c r="AO217" s="61"/>
      <c r="AP217" s="61"/>
      <c r="AQ217" s="61"/>
      <c r="AR217" s="61"/>
      <c r="AS217" s="61"/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1"/>
      <c r="BI217" s="61"/>
      <c r="BJ217" s="61"/>
      <c r="BK217" s="61"/>
      <c r="BL217" s="61"/>
      <c r="BM217" s="61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</row>
    <row r="218" spans="1:102" s="4" customFormat="1" x14ac:dyDescent="0.2">
      <c r="A218" s="66"/>
      <c r="B218" s="5" t="s">
        <v>146</v>
      </c>
      <c r="C218" s="5" t="s">
        <v>147</v>
      </c>
      <c r="D218" s="6">
        <v>2.83</v>
      </c>
      <c r="E218" s="7" t="s">
        <v>3</v>
      </c>
      <c r="F218" s="21">
        <f t="shared" si="9"/>
        <v>232.68175099999999</v>
      </c>
      <c r="G218" s="12">
        <v>100</v>
      </c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1"/>
      <c r="BG218" s="61"/>
      <c r="BH218" s="61"/>
      <c r="BI218" s="61"/>
      <c r="BJ218" s="61"/>
      <c r="BK218" s="61"/>
      <c r="BL218" s="61"/>
      <c r="BM218" s="61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</row>
    <row r="219" spans="1:102" s="4" customFormat="1" x14ac:dyDescent="0.2">
      <c r="A219" s="66"/>
      <c r="B219" s="5" t="s">
        <v>148</v>
      </c>
      <c r="C219" s="5" t="s">
        <v>149</v>
      </c>
      <c r="D219" s="6">
        <v>4.78</v>
      </c>
      <c r="E219" s="7" t="s">
        <v>3</v>
      </c>
      <c r="F219" s="21">
        <f t="shared" si="9"/>
        <v>393.01016600000003</v>
      </c>
      <c r="G219" s="12">
        <v>64</v>
      </c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  <c r="AX219" s="61"/>
      <c r="AY219" s="61"/>
      <c r="AZ219" s="61"/>
      <c r="BA219" s="61"/>
      <c r="BB219" s="61"/>
      <c r="BC219" s="61"/>
      <c r="BD219" s="61"/>
      <c r="BE219" s="61"/>
      <c r="BF219" s="61"/>
      <c r="BG219" s="61"/>
      <c r="BH219" s="61"/>
      <c r="BI219" s="61"/>
      <c r="BJ219" s="61"/>
      <c r="BK219" s="61"/>
      <c r="BL219" s="61"/>
      <c r="BM219" s="61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</row>
    <row r="220" spans="1:102" s="4" customFormat="1" x14ac:dyDescent="0.2">
      <c r="A220" s="67"/>
      <c r="B220" s="5" t="s">
        <v>150</v>
      </c>
      <c r="C220" s="5" t="s">
        <v>151</v>
      </c>
      <c r="D220" s="6">
        <v>8.44</v>
      </c>
      <c r="E220" s="7" t="s">
        <v>3</v>
      </c>
      <c r="F220" s="21">
        <f t="shared" si="9"/>
        <v>693.93426799999997</v>
      </c>
      <c r="G220" s="12">
        <v>36</v>
      </c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</row>
    <row r="221" spans="1:102" s="8" customFormat="1" ht="36.75" customHeight="1" x14ac:dyDescent="0.2">
      <c r="A221" s="29" t="s">
        <v>587</v>
      </c>
      <c r="B221" s="23" t="s">
        <v>0</v>
      </c>
      <c r="C221" s="30" t="s">
        <v>584</v>
      </c>
      <c r="D221" s="11" t="s">
        <v>594</v>
      </c>
      <c r="E221" s="23" t="s">
        <v>976</v>
      </c>
      <c r="F221" s="20" t="s">
        <v>589</v>
      </c>
      <c r="G221" s="19" t="s">
        <v>595</v>
      </c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  <c r="AX221" s="61"/>
      <c r="AY221" s="61"/>
      <c r="AZ221" s="61"/>
      <c r="BA221" s="61"/>
      <c r="BB221" s="61"/>
      <c r="BC221" s="61"/>
      <c r="BD221" s="61"/>
      <c r="BE221" s="61"/>
      <c r="BF221" s="61"/>
      <c r="BG221" s="61"/>
      <c r="BH221" s="61"/>
      <c r="BI221" s="61"/>
      <c r="BJ221" s="61"/>
      <c r="BK221" s="61"/>
      <c r="BL221" s="61"/>
      <c r="BM221" s="61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</row>
    <row r="222" spans="1:102" s="4" customFormat="1" x14ac:dyDescent="0.2">
      <c r="A222" s="65"/>
      <c r="B222" s="5" t="s">
        <v>851</v>
      </c>
      <c r="C222" s="5" t="s">
        <v>855</v>
      </c>
      <c r="D222" s="6">
        <v>0.37</v>
      </c>
      <c r="E222" s="7" t="s">
        <v>3</v>
      </c>
      <c r="F222" s="21">
        <f t="shared" si="9"/>
        <v>30.421289000000002</v>
      </c>
      <c r="G222" s="12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1"/>
      <c r="BI222" s="61"/>
      <c r="BJ222" s="61"/>
      <c r="BK222" s="61"/>
      <c r="BL222" s="61"/>
      <c r="BM222" s="61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</row>
    <row r="223" spans="1:102" s="4" customFormat="1" x14ac:dyDescent="0.2">
      <c r="A223" s="66"/>
      <c r="B223" s="5" t="s">
        <v>852</v>
      </c>
      <c r="C223" s="5" t="s">
        <v>857</v>
      </c>
      <c r="D223" s="6">
        <v>0.37</v>
      </c>
      <c r="E223" s="7" t="s">
        <v>3</v>
      </c>
      <c r="F223" s="21">
        <f t="shared" si="9"/>
        <v>30.421289000000002</v>
      </c>
      <c r="G223" s="12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  <c r="BF223" s="61"/>
      <c r="BG223" s="61"/>
      <c r="BH223" s="61"/>
      <c r="BI223" s="61"/>
      <c r="BJ223" s="61"/>
      <c r="BK223" s="61"/>
      <c r="BL223" s="61"/>
      <c r="BM223" s="61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</row>
    <row r="224" spans="1:102" s="4" customFormat="1" x14ac:dyDescent="0.2">
      <c r="A224" s="66"/>
      <c r="B224" s="5" t="s">
        <v>853</v>
      </c>
      <c r="C224" s="5" t="s">
        <v>858</v>
      </c>
      <c r="D224" s="6">
        <v>0.54</v>
      </c>
      <c r="E224" s="7" t="s">
        <v>3</v>
      </c>
      <c r="F224" s="21">
        <f t="shared" si="9"/>
        <v>44.398638000000012</v>
      </c>
      <c r="G224" s="12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 s="61"/>
      <c r="AL224" s="61"/>
      <c r="AM224" s="61"/>
      <c r="AN224" s="61"/>
      <c r="AO224" s="61"/>
      <c r="AP224" s="61"/>
      <c r="AQ224" s="61"/>
      <c r="AR224" s="61"/>
      <c r="AS224" s="61"/>
      <c r="AT224" s="61"/>
      <c r="AU224" s="61"/>
      <c r="AV224" s="61"/>
      <c r="AW224" s="61"/>
      <c r="AX224" s="61"/>
      <c r="AY224" s="61"/>
      <c r="AZ224" s="61"/>
      <c r="BA224" s="61"/>
      <c r="BB224" s="61"/>
      <c r="BC224" s="61"/>
      <c r="BD224" s="61"/>
      <c r="BE224" s="61"/>
      <c r="BF224" s="61"/>
      <c r="BG224" s="61"/>
      <c r="BH224" s="61"/>
      <c r="BI224" s="61"/>
      <c r="BJ224" s="61"/>
      <c r="BK224" s="61"/>
      <c r="BL224" s="61"/>
      <c r="BM224" s="61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</row>
    <row r="225" spans="1:102" s="4" customFormat="1" x14ac:dyDescent="0.2">
      <c r="A225" s="66"/>
      <c r="B225" s="5" t="s">
        <v>854</v>
      </c>
      <c r="C225" s="5" t="s">
        <v>856</v>
      </c>
      <c r="D225" s="6">
        <v>0.67</v>
      </c>
      <c r="E225" s="7" t="s">
        <v>3</v>
      </c>
      <c r="F225" s="21">
        <f t="shared" si="9"/>
        <v>55.087199000000012</v>
      </c>
      <c r="G225" s="12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61"/>
      <c r="AK225" s="61"/>
      <c r="AL225" s="61"/>
      <c r="AM225" s="61"/>
      <c r="AN225" s="61"/>
      <c r="AO225" s="61"/>
      <c r="AP225" s="61"/>
      <c r="AQ225" s="61"/>
      <c r="AR225" s="61"/>
      <c r="AS225" s="61"/>
      <c r="AT225" s="61"/>
      <c r="AU225" s="61"/>
      <c r="AV225" s="61"/>
      <c r="AW225" s="61"/>
      <c r="AX225" s="61"/>
      <c r="AY225" s="61"/>
      <c r="AZ225" s="61"/>
      <c r="BA225" s="61"/>
      <c r="BB225" s="61"/>
      <c r="BC225" s="61"/>
      <c r="BD225" s="61"/>
      <c r="BE225" s="61"/>
      <c r="BF225" s="61"/>
      <c r="BG225" s="61"/>
      <c r="BH225" s="61"/>
      <c r="BI225" s="61"/>
      <c r="BJ225" s="61"/>
      <c r="BK225" s="61"/>
      <c r="BL225" s="61"/>
      <c r="BM225" s="61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</row>
    <row r="226" spans="1:102" s="4" customFormat="1" x14ac:dyDescent="0.2">
      <c r="A226" s="66"/>
      <c r="B226" s="5" t="s">
        <v>152</v>
      </c>
      <c r="C226" s="5" t="s">
        <v>153</v>
      </c>
      <c r="D226" s="6">
        <v>0.96</v>
      </c>
      <c r="E226" s="7" t="s">
        <v>3</v>
      </c>
      <c r="F226" s="21">
        <f t="shared" si="9"/>
        <v>78.930912000000006</v>
      </c>
      <c r="G226" s="12">
        <v>270</v>
      </c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1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</row>
    <row r="227" spans="1:102" s="4" customFormat="1" x14ac:dyDescent="0.2">
      <c r="A227" s="66"/>
      <c r="B227" s="5" t="s">
        <v>154</v>
      </c>
      <c r="C227" s="5" t="s">
        <v>155</v>
      </c>
      <c r="D227" s="6">
        <v>1.71</v>
      </c>
      <c r="E227" s="7" t="s">
        <v>3</v>
      </c>
      <c r="F227" s="21">
        <f t="shared" si="9"/>
        <v>140.595687</v>
      </c>
      <c r="G227" s="12">
        <v>175</v>
      </c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  <c r="AX227" s="61"/>
      <c r="AY227" s="61"/>
      <c r="AZ227" s="61"/>
      <c r="BA227" s="61"/>
      <c r="BB227" s="61"/>
      <c r="BC227" s="61"/>
      <c r="BD227" s="61"/>
      <c r="BE227" s="61"/>
      <c r="BF227" s="61"/>
      <c r="BG227" s="61"/>
      <c r="BH227" s="61"/>
      <c r="BI227" s="61"/>
      <c r="BJ227" s="61"/>
      <c r="BK227" s="61"/>
      <c r="BL227" s="61"/>
      <c r="BM227" s="61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</row>
    <row r="228" spans="1:102" s="4" customFormat="1" x14ac:dyDescent="0.2">
      <c r="A228" s="66"/>
      <c r="B228" s="5" t="s">
        <v>156</v>
      </c>
      <c r="C228" s="5" t="s">
        <v>157</v>
      </c>
      <c r="D228" s="6">
        <v>3</v>
      </c>
      <c r="E228" s="7" t="s">
        <v>3</v>
      </c>
      <c r="F228" s="21">
        <f t="shared" si="9"/>
        <v>246.65910000000002</v>
      </c>
      <c r="G228" s="12">
        <v>125</v>
      </c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  <c r="AF228" s="61"/>
      <c r="AG228" s="61"/>
      <c r="AH228" s="61"/>
      <c r="AI228" s="61"/>
      <c r="AJ228" s="61"/>
      <c r="AK228" s="61"/>
      <c r="AL228" s="61"/>
      <c r="AM228" s="61"/>
      <c r="AN228" s="61"/>
      <c r="AO228" s="61"/>
      <c r="AP228" s="61"/>
      <c r="AQ228" s="61"/>
      <c r="AR228" s="61"/>
      <c r="AS228" s="61"/>
      <c r="AT228" s="61"/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1"/>
      <c r="BJ228" s="61"/>
      <c r="BK228" s="61"/>
      <c r="BL228" s="61"/>
      <c r="BM228" s="61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</row>
    <row r="229" spans="1:102" s="4" customFormat="1" x14ac:dyDescent="0.2">
      <c r="A229" s="66"/>
      <c r="B229" s="5" t="s">
        <v>158</v>
      </c>
      <c r="C229" s="5" t="s">
        <v>557</v>
      </c>
      <c r="D229" s="6">
        <v>4.66</v>
      </c>
      <c r="E229" s="7" t="s">
        <v>3</v>
      </c>
      <c r="F229" s="21">
        <f t="shared" si="9"/>
        <v>383.14380200000005</v>
      </c>
      <c r="G229" s="12">
        <v>64</v>
      </c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  <c r="AF229" s="61"/>
      <c r="AG229" s="61"/>
      <c r="AH229" s="61"/>
      <c r="AI229" s="61"/>
      <c r="AJ229" s="61"/>
      <c r="AK229" s="61"/>
      <c r="AL229" s="61"/>
      <c r="AM229" s="61"/>
      <c r="AN229" s="61"/>
      <c r="AO229" s="61"/>
      <c r="AP229" s="61"/>
      <c r="AQ229" s="61"/>
      <c r="AR229" s="61"/>
      <c r="AS229" s="61"/>
      <c r="AT229" s="61"/>
      <c r="AU229" s="61"/>
      <c r="AV229" s="61"/>
      <c r="AW229" s="61"/>
      <c r="AX229" s="61"/>
      <c r="AY229" s="61"/>
      <c r="AZ229" s="61"/>
      <c r="BA229" s="61"/>
      <c r="BB229" s="61"/>
      <c r="BC229" s="61"/>
      <c r="BD229" s="61"/>
      <c r="BE229" s="61"/>
      <c r="BF229" s="61"/>
      <c r="BG229" s="61"/>
      <c r="BH229" s="61"/>
      <c r="BI229" s="61"/>
      <c r="BJ229" s="61"/>
      <c r="BK229" s="61"/>
      <c r="BL229" s="61"/>
      <c r="BM229" s="61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</row>
    <row r="230" spans="1:102" s="4" customFormat="1" x14ac:dyDescent="0.2">
      <c r="A230" s="67"/>
      <c r="B230" s="5" t="s">
        <v>159</v>
      </c>
      <c r="C230" s="5" t="s">
        <v>160</v>
      </c>
      <c r="D230" s="6">
        <v>6.74</v>
      </c>
      <c r="E230" s="7" t="s">
        <v>3</v>
      </c>
      <c r="F230" s="21">
        <f t="shared" si="9"/>
        <v>554.16077800000005</v>
      </c>
      <c r="G230" s="12">
        <v>36</v>
      </c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</row>
    <row r="231" spans="1:102" s="8" customFormat="1" ht="36.75" customHeight="1" x14ac:dyDescent="0.2">
      <c r="A231" s="29" t="s">
        <v>587</v>
      </c>
      <c r="B231" s="23" t="s">
        <v>0</v>
      </c>
      <c r="C231" s="30" t="s">
        <v>575</v>
      </c>
      <c r="D231" s="11" t="s">
        <v>594</v>
      </c>
      <c r="E231" s="23" t="s">
        <v>976</v>
      </c>
      <c r="F231" s="20" t="s">
        <v>589</v>
      </c>
      <c r="G231" s="19" t="s">
        <v>595</v>
      </c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  <c r="AX231" s="61"/>
      <c r="AY231" s="61"/>
      <c r="AZ231" s="61"/>
      <c r="BA231" s="61"/>
      <c r="BB231" s="61"/>
      <c r="BC231" s="61"/>
      <c r="BD231" s="61"/>
      <c r="BE231" s="61"/>
      <c r="BF231" s="61"/>
      <c r="BG231" s="61"/>
      <c r="BH231" s="61"/>
      <c r="BI231" s="61"/>
      <c r="BJ231" s="61"/>
      <c r="BK231" s="61"/>
      <c r="BL231" s="61"/>
      <c r="BM231" s="61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</row>
    <row r="232" spans="1:102" s="4" customFormat="1" x14ac:dyDescent="0.2">
      <c r="A232" s="65"/>
      <c r="B232" s="5" t="s">
        <v>859</v>
      </c>
      <c r="C232" s="5" t="s">
        <v>863</v>
      </c>
      <c r="D232" s="6">
        <v>1.29</v>
      </c>
      <c r="E232" s="7" t="s">
        <v>3</v>
      </c>
      <c r="F232" s="21">
        <f t="shared" ref="F232:F240" si="12">D232*$F$4*(100-$B$4)/100</f>
        <v>106.06341300000003</v>
      </c>
      <c r="G232" s="12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  <c r="BA232" s="61"/>
      <c r="BB232" s="61"/>
      <c r="BC232" s="61"/>
      <c r="BD232" s="61"/>
      <c r="BE232" s="61"/>
      <c r="BF232" s="61"/>
      <c r="BG232" s="61"/>
      <c r="BH232" s="61"/>
      <c r="BI232" s="61"/>
      <c r="BJ232" s="61"/>
      <c r="BK232" s="61"/>
      <c r="BL232" s="61"/>
      <c r="BM232" s="61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</row>
    <row r="233" spans="1:102" s="4" customFormat="1" x14ac:dyDescent="0.2">
      <c r="A233" s="66"/>
      <c r="B233" s="5" t="s">
        <v>860</v>
      </c>
      <c r="C233" s="5" t="s">
        <v>864</v>
      </c>
      <c r="D233" s="6">
        <v>1.71</v>
      </c>
      <c r="E233" s="7" t="s">
        <v>3</v>
      </c>
      <c r="F233" s="21">
        <f t="shared" si="12"/>
        <v>140.595687</v>
      </c>
      <c r="G233" s="12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  <c r="AF233" s="61"/>
      <c r="AG233" s="61"/>
      <c r="AH233" s="61"/>
      <c r="AI233" s="61"/>
      <c r="AJ233" s="61"/>
      <c r="AK233" s="61"/>
      <c r="AL233" s="61"/>
      <c r="AM233" s="61"/>
      <c r="AN233" s="61"/>
      <c r="AO233" s="61"/>
      <c r="AP233" s="61"/>
      <c r="AQ233" s="61"/>
      <c r="AR233" s="61"/>
      <c r="AS233" s="61"/>
      <c r="AT233" s="61"/>
      <c r="AU233" s="61"/>
      <c r="AV233" s="61"/>
      <c r="AW233" s="61"/>
      <c r="AX233" s="61"/>
      <c r="AY233" s="61"/>
      <c r="AZ233" s="61"/>
      <c r="BA233" s="61"/>
      <c r="BB233" s="61"/>
      <c r="BC233" s="61"/>
      <c r="BD233" s="61"/>
      <c r="BE233" s="61"/>
      <c r="BF233" s="61"/>
      <c r="BG233" s="61"/>
      <c r="BH233" s="61"/>
      <c r="BI233" s="61"/>
      <c r="BJ233" s="61"/>
      <c r="BK233" s="61"/>
      <c r="BL233" s="61"/>
      <c r="BM233" s="61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</row>
    <row r="234" spans="1:102" s="4" customFormat="1" x14ac:dyDescent="0.2">
      <c r="A234" s="66"/>
      <c r="B234" s="5" t="s">
        <v>861</v>
      </c>
      <c r="C234" s="5" t="s">
        <v>865</v>
      </c>
      <c r="D234" s="6">
        <v>2.54</v>
      </c>
      <c r="E234" s="7" t="s">
        <v>3</v>
      </c>
      <c r="F234" s="21">
        <f t="shared" si="12"/>
        <v>208.83803800000001</v>
      </c>
      <c r="G234" s="12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  <c r="AF234" s="61"/>
      <c r="AG234" s="61"/>
      <c r="AH234" s="61"/>
      <c r="AI234" s="61"/>
      <c r="AJ234" s="61"/>
      <c r="AK234" s="61"/>
      <c r="AL234" s="61"/>
      <c r="AM234" s="61"/>
      <c r="AN234" s="61"/>
      <c r="AO234" s="61"/>
      <c r="AP234" s="61"/>
      <c r="AQ234" s="61"/>
      <c r="AR234" s="61"/>
      <c r="AS234" s="61"/>
      <c r="AT234" s="61"/>
      <c r="AU234" s="61"/>
      <c r="AV234" s="61"/>
      <c r="AW234" s="61"/>
      <c r="AX234" s="61"/>
      <c r="AY234" s="61"/>
      <c r="AZ234" s="61"/>
      <c r="BA234" s="61"/>
      <c r="BB234" s="61"/>
      <c r="BC234" s="61"/>
      <c r="BD234" s="61"/>
      <c r="BE234" s="61"/>
      <c r="BF234" s="61"/>
      <c r="BG234" s="61"/>
      <c r="BH234" s="61"/>
      <c r="BI234" s="61"/>
      <c r="BJ234" s="61"/>
      <c r="BK234" s="61"/>
      <c r="BL234" s="61"/>
      <c r="BM234" s="61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</row>
    <row r="235" spans="1:102" s="4" customFormat="1" x14ac:dyDescent="0.2">
      <c r="A235" s="66"/>
      <c r="B235" s="5" t="s">
        <v>862</v>
      </c>
      <c r="C235" s="5" t="s">
        <v>866</v>
      </c>
      <c r="D235" s="6">
        <v>3.66</v>
      </c>
      <c r="E235" s="7" t="s">
        <v>3</v>
      </c>
      <c r="F235" s="21">
        <f t="shared" si="12"/>
        <v>300.924102</v>
      </c>
      <c r="G235" s="12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  <c r="AX235" s="61"/>
      <c r="AY235" s="61"/>
      <c r="AZ235" s="61"/>
      <c r="BA235" s="61"/>
      <c r="BB235" s="61"/>
      <c r="BC235" s="61"/>
      <c r="BD235" s="61"/>
      <c r="BE235" s="61"/>
      <c r="BF235" s="61"/>
      <c r="BG235" s="61"/>
      <c r="BH235" s="61"/>
      <c r="BI235" s="61"/>
      <c r="BJ235" s="61"/>
      <c r="BK235" s="61"/>
      <c r="BL235" s="61"/>
      <c r="BM235" s="61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</row>
    <row r="236" spans="1:102" s="4" customFormat="1" x14ac:dyDescent="0.2">
      <c r="A236" s="66"/>
      <c r="B236" s="5" t="s">
        <v>241</v>
      </c>
      <c r="C236" s="5" t="s">
        <v>242</v>
      </c>
      <c r="D236" s="6">
        <v>5.08</v>
      </c>
      <c r="E236" s="7" t="s">
        <v>3</v>
      </c>
      <c r="F236" s="21">
        <f t="shared" si="12"/>
        <v>417.67607600000002</v>
      </c>
      <c r="G236" s="12">
        <v>82</v>
      </c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  <c r="AF236" s="61"/>
      <c r="AG236" s="61"/>
      <c r="AH236" s="61"/>
      <c r="AI236" s="61"/>
      <c r="AJ236" s="61"/>
      <c r="AK236" s="61"/>
      <c r="AL236" s="61"/>
      <c r="AM236" s="61"/>
      <c r="AN236" s="61"/>
      <c r="AO236" s="61"/>
      <c r="AP236" s="61"/>
      <c r="AQ236" s="61"/>
      <c r="AR236" s="61"/>
      <c r="AS236" s="61"/>
      <c r="AT236" s="61"/>
      <c r="AU236" s="61"/>
      <c r="AV236" s="61"/>
      <c r="AW236" s="61"/>
      <c r="AX236" s="61"/>
      <c r="AY236" s="61"/>
      <c r="AZ236" s="61"/>
      <c r="BA236" s="61"/>
      <c r="BB236" s="61"/>
      <c r="BC236" s="61"/>
      <c r="BD236" s="61"/>
      <c r="BE236" s="61"/>
      <c r="BF236" s="61"/>
      <c r="BG236" s="61"/>
      <c r="BH236" s="61"/>
      <c r="BI236" s="61"/>
      <c r="BJ236" s="61"/>
      <c r="BK236" s="61"/>
      <c r="BL236" s="61"/>
      <c r="BM236" s="61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</row>
    <row r="237" spans="1:102" s="4" customFormat="1" x14ac:dyDescent="0.2">
      <c r="A237" s="66"/>
      <c r="B237" s="5" t="s">
        <v>243</v>
      </c>
      <c r="C237" s="5" t="s">
        <v>244</v>
      </c>
      <c r="D237" s="6">
        <v>7.11</v>
      </c>
      <c r="E237" s="7" t="s">
        <v>3</v>
      </c>
      <c r="F237" s="21">
        <f t="shared" si="12"/>
        <v>584.58206700000005</v>
      </c>
      <c r="G237" s="12">
        <v>40</v>
      </c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  <c r="AE237" s="61"/>
      <c r="AF237" s="61"/>
      <c r="AG237" s="61"/>
      <c r="AH237" s="61"/>
      <c r="AI237" s="61"/>
      <c r="AJ237" s="61"/>
      <c r="AK237" s="61"/>
      <c r="AL237" s="61"/>
      <c r="AM237" s="61"/>
      <c r="AN237" s="61"/>
      <c r="AO237" s="61"/>
      <c r="AP237" s="61"/>
      <c r="AQ237" s="61"/>
      <c r="AR237" s="61"/>
      <c r="AS237" s="61"/>
      <c r="AT237" s="61"/>
      <c r="AU237" s="61"/>
      <c r="AV237" s="61"/>
      <c r="AW237" s="61"/>
      <c r="AX237" s="61"/>
      <c r="AY237" s="61"/>
      <c r="AZ237" s="61"/>
      <c r="BA237" s="61"/>
      <c r="BB237" s="61"/>
      <c r="BC237" s="61"/>
      <c r="BD237" s="61"/>
      <c r="BE237" s="61"/>
      <c r="BF237" s="61"/>
      <c r="BG237" s="61"/>
      <c r="BH237" s="61"/>
      <c r="BI237" s="61"/>
      <c r="BJ237" s="61"/>
      <c r="BK237" s="61"/>
      <c r="BL237" s="61"/>
      <c r="BM237" s="61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</row>
    <row r="238" spans="1:102" s="4" customFormat="1" x14ac:dyDescent="0.2">
      <c r="A238" s="66"/>
      <c r="B238" s="5" t="s">
        <v>245</v>
      </c>
      <c r="C238" s="5" t="s">
        <v>246</v>
      </c>
      <c r="D238" s="6">
        <v>9.65</v>
      </c>
      <c r="E238" s="7" t="s">
        <v>3</v>
      </c>
      <c r="F238" s="21">
        <f t="shared" si="12"/>
        <v>793.42010500000004</v>
      </c>
      <c r="G238" s="12">
        <v>40</v>
      </c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1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</row>
    <row r="239" spans="1:102" s="4" customFormat="1" x14ac:dyDescent="0.2">
      <c r="A239" s="66"/>
      <c r="B239" s="5" t="s">
        <v>247</v>
      </c>
      <c r="C239" s="5" t="s">
        <v>248</v>
      </c>
      <c r="D239" s="6">
        <v>12.73</v>
      </c>
      <c r="E239" s="7" t="s">
        <v>3</v>
      </c>
      <c r="F239" s="21">
        <f t="shared" si="12"/>
        <v>1046.6567810000001</v>
      </c>
      <c r="G239" s="12">
        <v>27</v>
      </c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  <c r="AE239" s="61"/>
      <c r="AF239" s="61"/>
      <c r="AG239" s="61"/>
      <c r="AH239" s="61"/>
      <c r="AI239" s="61"/>
      <c r="AJ239" s="61"/>
      <c r="AK239" s="61"/>
      <c r="AL239" s="61"/>
      <c r="AM239" s="61"/>
      <c r="AN239" s="61"/>
      <c r="AO239" s="61"/>
      <c r="AP239" s="61"/>
      <c r="AQ239" s="61"/>
      <c r="AR239" s="61"/>
      <c r="AS239" s="61"/>
      <c r="AT239" s="61"/>
      <c r="AU239" s="61"/>
      <c r="AV239" s="61"/>
      <c r="AW239" s="61"/>
      <c r="AX239" s="61"/>
      <c r="AY239" s="61"/>
      <c r="AZ239" s="61"/>
      <c r="BA239" s="61"/>
      <c r="BB239" s="61"/>
      <c r="BC239" s="61"/>
      <c r="BD239" s="61"/>
      <c r="BE239" s="61"/>
      <c r="BF239" s="61"/>
      <c r="BG239" s="61"/>
      <c r="BH239" s="61"/>
      <c r="BI239" s="61"/>
      <c r="BJ239" s="61"/>
      <c r="BK239" s="61"/>
      <c r="BL239" s="61"/>
      <c r="BM239" s="61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</row>
    <row r="240" spans="1:102" s="4" customFormat="1" x14ac:dyDescent="0.2">
      <c r="A240" s="67"/>
      <c r="B240" s="5" t="s">
        <v>249</v>
      </c>
      <c r="C240" s="5" t="s">
        <v>250</v>
      </c>
      <c r="D240" s="6">
        <v>32.36</v>
      </c>
      <c r="E240" s="7" t="s">
        <v>3</v>
      </c>
      <c r="F240" s="21">
        <f t="shared" si="12"/>
        <v>2660.6294920000005</v>
      </c>
      <c r="G240" s="12">
        <v>18</v>
      </c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</row>
    <row r="241" spans="1:102" s="8" customFormat="1" ht="36.75" customHeight="1" x14ac:dyDescent="0.2">
      <c r="A241" s="29" t="s">
        <v>587</v>
      </c>
      <c r="B241" s="23" t="s">
        <v>0</v>
      </c>
      <c r="C241" s="30" t="s">
        <v>885</v>
      </c>
      <c r="D241" s="11" t="s">
        <v>594</v>
      </c>
      <c r="E241" s="23" t="s">
        <v>976</v>
      </c>
      <c r="F241" s="20" t="s">
        <v>589</v>
      </c>
      <c r="G241" s="19" t="s">
        <v>595</v>
      </c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  <c r="AX241" s="61"/>
      <c r="AY241" s="61"/>
      <c r="AZ241" s="61"/>
      <c r="BA241" s="61"/>
      <c r="BB241" s="61"/>
      <c r="BC241" s="61"/>
      <c r="BD241" s="61"/>
      <c r="BE241" s="61"/>
      <c r="BF241" s="61"/>
      <c r="BG241" s="61"/>
      <c r="BH241" s="61"/>
      <c r="BI241" s="61"/>
      <c r="BJ241" s="61"/>
      <c r="BK241" s="61"/>
      <c r="BL241" s="61"/>
      <c r="BM241" s="61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</row>
    <row r="242" spans="1:102" s="4" customFormat="1" x14ac:dyDescent="0.2">
      <c r="A242" s="65"/>
      <c r="B242" s="5" t="s">
        <v>867</v>
      </c>
      <c r="C242" s="5" t="s">
        <v>868</v>
      </c>
      <c r="D242" s="6">
        <v>1.87</v>
      </c>
      <c r="E242" s="7" t="s">
        <v>3</v>
      </c>
      <c r="F242" s="21">
        <f t="shared" si="9"/>
        <v>153.75083900000001</v>
      </c>
      <c r="G242" s="12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  <c r="AE242" s="61"/>
      <c r="AF242" s="61"/>
      <c r="AG242" s="61"/>
      <c r="AH242" s="61"/>
      <c r="AI242" s="61"/>
      <c r="AJ242" s="61"/>
      <c r="AK242" s="61"/>
      <c r="AL242" s="61"/>
      <c r="AM242" s="61"/>
      <c r="AN242" s="61"/>
      <c r="AO242" s="61"/>
      <c r="AP242" s="61"/>
      <c r="AQ242" s="61"/>
      <c r="AR242" s="61"/>
      <c r="AS242" s="61"/>
      <c r="AT242" s="61"/>
      <c r="AU242" s="61"/>
      <c r="AV242" s="61"/>
      <c r="AW242" s="61"/>
      <c r="AX242" s="61"/>
      <c r="AY242" s="61"/>
      <c r="AZ242" s="61"/>
      <c r="BA242" s="61"/>
      <c r="BB242" s="61"/>
      <c r="BC242" s="61"/>
      <c r="BD242" s="61"/>
      <c r="BE242" s="61"/>
      <c r="BF242" s="61"/>
      <c r="BG242" s="61"/>
      <c r="BH242" s="61"/>
      <c r="BI242" s="61"/>
      <c r="BJ242" s="61"/>
      <c r="BK242" s="61"/>
      <c r="BL242" s="61"/>
      <c r="BM242" s="61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</row>
    <row r="243" spans="1:102" s="4" customFormat="1" x14ac:dyDescent="0.2">
      <c r="A243" s="66"/>
      <c r="B243" s="5" t="s">
        <v>869</v>
      </c>
      <c r="C243" s="5" t="s">
        <v>870</v>
      </c>
      <c r="D243" s="6">
        <v>2.54</v>
      </c>
      <c r="E243" s="7" t="s">
        <v>3</v>
      </c>
      <c r="F243" s="21">
        <f t="shared" si="9"/>
        <v>208.83803800000001</v>
      </c>
      <c r="G243" s="12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  <c r="AV243" s="61"/>
      <c r="AW243" s="61"/>
      <c r="AX243" s="61"/>
      <c r="AY243" s="61"/>
      <c r="AZ243" s="61"/>
      <c r="BA243" s="61"/>
      <c r="BB243" s="61"/>
      <c r="BC243" s="61"/>
      <c r="BD243" s="61"/>
      <c r="BE243" s="61"/>
      <c r="BF243" s="61"/>
      <c r="BG243" s="61"/>
      <c r="BH243" s="61"/>
      <c r="BI243" s="61"/>
      <c r="BJ243" s="61"/>
      <c r="BK243" s="61"/>
      <c r="BL243" s="61"/>
      <c r="BM243" s="61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</row>
    <row r="244" spans="1:102" s="4" customFormat="1" x14ac:dyDescent="0.2">
      <c r="A244" s="66"/>
      <c r="B244" s="5" t="s">
        <v>871</v>
      </c>
      <c r="C244" s="5" t="s">
        <v>872</v>
      </c>
      <c r="D244" s="6">
        <v>3.74</v>
      </c>
      <c r="E244" s="7" t="s">
        <v>3</v>
      </c>
      <c r="F244" s="21">
        <f t="shared" si="9"/>
        <v>307.50167800000003</v>
      </c>
      <c r="G244" s="12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</row>
    <row r="245" spans="1:102" s="4" customFormat="1" x14ac:dyDescent="0.2">
      <c r="A245" s="66"/>
      <c r="B245" s="5" t="s">
        <v>873</v>
      </c>
      <c r="C245" s="5" t="s">
        <v>874</v>
      </c>
      <c r="D245" s="6">
        <v>5.45</v>
      </c>
      <c r="E245" s="7" t="s">
        <v>3</v>
      </c>
      <c r="F245" s="21">
        <f t="shared" si="9"/>
        <v>448.09736499999997</v>
      </c>
      <c r="G245" s="12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  <c r="AE245" s="61"/>
      <c r="AF245" s="61"/>
      <c r="AG245" s="61"/>
      <c r="AH245" s="61"/>
      <c r="AI245" s="61"/>
      <c r="AJ245" s="61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61"/>
      <c r="AV245" s="61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61"/>
      <c r="BH245" s="61"/>
      <c r="BI245" s="61"/>
      <c r="BJ245" s="61"/>
      <c r="BK245" s="61"/>
      <c r="BL245" s="61"/>
      <c r="BM245" s="61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</row>
    <row r="246" spans="1:102" s="4" customFormat="1" x14ac:dyDescent="0.2">
      <c r="A246" s="66"/>
      <c r="B246" s="5" t="s">
        <v>875</v>
      </c>
      <c r="C246" s="5" t="s">
        <v>876</v>
      </c>
      <c r="D246" s="6">
        <v>11.44</v>
      </c>
      <c r="E246" s="7" t="s">
        <v>3</v>
      </c>
      <c r="F246" s="21">
        <f t="shared" si="9"/>
        <v>940.59336799999994</v>
      </c>
      <c r="G246" s="12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1"/>
      <c r="AV246" s="61"/>
      <c r="AW246" s="61"/>
      <c r="AX246" s="61"/>
      <c r="AY246" s="61"/>
      <c r="AZ246" s="61"/>
      <c r="BA246" s="61"/>
      <c r="BB246" s="61"/>
      <c r="BC246" s="61"/>
      <c r="BD246" s="61"/>
      <c r="BE246" s="61"/>
      <c r="BF246" s="61"/>
      <c r="BG246" s="61"/>
      <c r="BH246" s="61"/>
      <c r="BI246" s="61"/>
      <c r="BJ246" s="61"/>
      <c r="BK246" s="61"/>
      <c r="BL246" s="61"/>
      <c r="BM246" s="61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</row>
    <row r="247" spans="1:102" s="4" customFormat="1" x14ac:dyDescent="0.2">
      <c r="A247" s="66"/>
      <c r="B247" s="5" t="s">
        <v>877</v>
      </c>
      <c r="C247" s="5" t="s">
        <v>878</v>
      </c>
      <c r="D247" s="6">
        <v>17.760000000000002</v>
      </c>
      <c r="E247" s="7" t="s">
        <v>3</v>
      </c>
      <c r="F247" s="21">
        <f t="shared" si="9"/>
        <v>1460.2218720000001</v>
      </c>
      <c r="G247" s="12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</row>
    <row r="248" spans="1:102" s="4" customFormat="1" x14ac:dyDescent="0.2">
      <c r="A248" s="66"/>
      <c r="B248" s="5" t="s">
        <v>879</v>
      </c>
      <c r="C248" s="5" t="s">
        <v>880</v>
      </c>
      <c r="D248" s="6">
        <v>26.58</v>
      </c>
      <c r="E248" s="7" t="s">
        <v>3</v>
      </c>
      <c r="F248" s="21">
        <f t="shared" si="9"/>
        <v>2185.3996259999999</v>
      </c>
      <c r="G248" s="12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1"/>
      <c r="AH248" s="61"/>
      <c r="AI248" s="61"/>
      <c r="AJ248" s="61"/>
      <c r="AK248" s="61"/>
      <c r="AL248" s="61"/>
      <c r="AM248" s="61"/>
      <c r="AN248" s="61"/>
      <c r="AO248" s="61"/>
      <c r="AP248" s="61"/>
      <c r="AQ248" s="61"/>
      <c r="AR248" s="61"/>
      <c r="AS248" s="61"/>
      <c r="AT248" s="61"/>
      <c r="AU248" s="61"/>
      <c r="AV248" s="61"/>
      <c r="AW248" s="61"/>
      <c r="AX248" s="61"/>
      <c r="AY248" s="61"/>
      <c r="AZ248" s="61"/>
      <c r="BA248" s="61"/>
      <c r="BB248" s="61"/>
      <c r="BC248" s="61"/>
      <c r="BD248" s="61"/>
      <c r="BE248" s="61"/>
      <c r="BF248" s="61"/>
      <c r="BG248" s="61"/>
      <c r="BH248" s="61"/>
      <c r="BI248" s="61"/>
      <c r="BJ248" s="61"/>
      <c r="BK248" s="61"/>
      <c r="BL248" s="61"/>
      <c r="BM248" s="61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</row>
    <row r="249" spans="1:102" s="4" customFormat="1" x14ac:dyDescent="0.2">
      <c r="A249" s="66"/>
      <c r="B249" s="5" t="s">
        <v>881</v>
      </c>
      <c r="C249" s="5" t="s">
        <v>882</v>
      </c>
      <c r="D249" s="6">
        <v>36.979999999999997</v>
      </c>
      <c r="E249" s="7" t="s">
        <v>3</v>
      </c>
      <c r="F249" s="21">
        <f t="shared" si="9"/>
        <v>3040.4845059999998</v>
      </c>
      <c r="G249" s="12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1"/>
      <c r="AV249" s="61"/>
      <c r="AW249" s="61"/>
      <c r="AX249" s="61"/>
      <c r="AY249" s="61"/>
      <c r="AZ249" s="61"/>
      <c r="BA249" s="61"/>
      <c r="BB249" s="61"/>
      <c r="BC249" s="61"/>
      <c r="BD249" s="61"/>
      <c r="BE249" s="61"/>
      <c r="BF249" s="61"/>
      <c r="BG249" s="61"/>
      <c r="BH249" s="61"/>
      <c r="BI249" s="61"/>
      <c r="BJ249" s="61"/>
      <c r="BK249" s="61"/>
      <c r="BL249" s="61"/>
      <c r="BM249" s="61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</row>
    <row r="250" spans="1:102" s="4" customFormat="1" x14ac:dyDescent="0.2">
      <c r="A250" s="67"/>
      <c r="B250" s="5" t="s">
        <v>883</v>
      </c>
      <c r="C250" s="5" t="s">
        <v>884</v>
      </c>
      <c r="D250" s="6">
        <v>57.82</v>
      </c>
      <c r="E250" s="7" t="s">
        <v>3</v>
      </c>
      <c r="F250" s="21">
        <f t="shared" si="9"/>
        <v>4753.9430540000003</v>
      </c>
      <c r="G250" s="12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61"/>
      <c r="BI250" s="61"/>
      <c r="BJ250" s="61"/>
      <c r="BK250" s="61"/>
      <c r="BL250" s="61"/>
      <c r="BM250" s="61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</row>
    <row r="251" spans="1:102" s="8" customFormat="1" ht="36.75" customHeight="1" x14ac:dyDescent="0.2">
      <c r="A251" s="29" t="s">
        <v>587</v>
      </c>
      <c r="B251" s="23" t="s">
        <v>0</v>
      </c>
      <c r="C251" s="30" t="s">
        <v>898</v>
      </c>
      <c r="D251" s="11" t="s">
        <v>594</v>
      </c>
      <c r="E251" s="23" t="s">
        <v>976</v>
      </c>
      <c r="F251" s="20" t="s">
        <v>589</v>
      </c>
      <c r="G251" s="19" t="s">
        <v>595</v>
      </c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  <c r="AX251" s="61"/>
      <c r="AY251" s="61"/>
      <c r="AZ251" s="61"/>
      <c r="BA251" s="61"/>
      <c r="BB251" s="61"/>
      <c r="BC251" s="61"/>
      <c r="BD251" s="61"/>
      <c r="BE251" s="61"/>
      <c r="BF251" s="61"/>
      <c r="BG251" s="61"/>
      <c r="BH251" s="61"/>
      <c r="BI251" s="61"/>
      <c r="BJ251" s="61"/>
      <c r="BK251" s="61"/>
      <c r="BL251" s="61"/>
      <c r="BM251" s="61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</row>
    <row r="252" spans="1:102" s="4" customFormat="1" x14ac:dyDescent="0.2">
      <c r="A252" s="65"/>
      <c r="B252" s="5" t="s">
        <v>886</v>
      </c>
      <c r="C252" s="5" t="s">
        <v>887</v>
      </c>
      <c r="D252" s="6">
        <v>0.28999999999999998</v>
      </c>
      <c r="E252" s="7" t="s">
        <v>3</v>
      </c>
      <c r="F252" s="21">
        <f t="shared" ref="F252:F257" si="13">D252*$F$4*(100-$B$4)/100</f>
        <v>23.843712999999997</v>
      </c>
      <c r="G252" s="12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  <c r="AX252" s="61"/>
      <c r="AY252" s="61"/>
      <c r="AZ252" s="61"/>
      <c r="BA252" s="61"/>
      <c r="BB252" s="61"/>
      <c r="BC252" s="61"/>
      <c r="BD252" s="61"/>
      <c r="BE252" s="61"/>
      <c r="BF252" s="61"/>
      <c r="BG252" s="61"/>
      <c r="BH252" s="61"/>
      <c r="BI252" s="61"/>
      <c r="BJ252" s="61"/>
      <c r="BK252" s="61"/>
      <c r="BL252" s="61"/>
      <c r="BM252" s="61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</row>
    <row r="253" spans="1:102" s="4" customFormat="1" x14ac:dyDescent="0.2">
      <c r="A253" s="66"/>
      <c r="B253" s="5" t="s">
        <v>888</v>
      </c>
      <c r="C253" s="5" t="s">
        <v>889</v>
      </c>
      <c r="D253" s="6">
        <v>0.46</v>
      </c>
      <c r="E253" s="7" t="s">
        <v>3</v>
      </c>
      <c r="F253" s="21">
        <f t="shared" si="13"/>
        <v>37.821062000000005</v>
      </c>
      <c r="G253" s="12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  <c r="AX253" s="61"/>
      <c r="AY253" s="61"/>
      <c r="AZ253" s="61"/>
      <c r="BA253" s="61"/>
      <c r="BB253" s="61"/>
      <c r="BC253" s="61"/>
      <c r="BD253" s="61"/>
      <c r="BE253" s="61"/>
      <c r="BF253" s="61"/>
      <c r="BG253" s="61"/>
      <c r="BH253" s="61"/>
      <c r="BI253" s="61"/>
      <c r="BJ253" s="61"/>
      <c r="BK253" s="61"/>
      <c r="BL253" s="61"/>
      <c r="BM253" s="61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</row>
    <row r="254" spans="1:102" s="4" customFormat="1" x14ac:dyDescent="0.2">
      <c r="A254" s="66"/>
      <c r="B254" s="5" t="s">
        <v>890</v>
      </c>
      <c r="C254" s="5" t="s">
        <v>891</v>
      </c>
      <c r="D254" s="6">
        <v>0.57999999999999996</v>
      </c>
      <c r="E254" s="7" t="s">
        <v>3</v>
      </c>
      <c r="F254" s="21">
        <f t="shared" si="13"/>
        <v>47.687425999999995</v>
      </c>
      <c r="G254" s="12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  <c r="AE254" s="61"/>
      <c r="AF254" s="61"/>
      <c r="AG254" s="61"/>
      <c r="AH254" s="61"/>
      <c r="AI254" s="61"/>
      <c r="AJ254" s="61"/>
      <c r="AK254" s="61"/>
      <c r="AL254" s="61"/>
      <c r="AM254" s="61"/>
      <c r="AN254" s="61"/>
      <c r="AO254" s="61"/>
      <c r="AP254" s="61"/>
      <c r="AQ254" s="61"/>
      <c r="AR254" s="61"/>
      <c r="AS254" s="61"/>
      <c r="AT254" s="61"/>
      <c r="AU254" s="61"/>
      <c r="AV254" s="61"/>
      <c r="AW254" s="61"/>
      <c r="AX254" s="61"/>
      <c r="AY254" s="61"/>
      <c r="AZ254" s="61"/>
      <c r="BA254" s="61"/>
      <c r="BB254" s="61"/>
      <c r="BC254" s="61"/>
      <c r="BD254" s="61"/>
      <c r="BE254" s="61"/>
      <c r="BF254" s="61"/>
      <c r="BG254" s="61"/>
      <c r="BH254" s="61"/>
      <c r="BI254" s="61"/>
      <c r="BJ254" s="61"/>
      <c r="BK254" s="61"/>
      <c r="BL254" s="61"/>
      <c r="BM254" s="61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</row>
    <row r="255" spans="1:102" s="4" customFormat="1" x14ac:dyDescent="0.2">
      <c r="A255" s="66"/>
      <c r="B255" s="5" t="s">
        <v>892</v>
      </c>
      <c r="C255" s="5" t="s">
        <v>893</v>
      </c>
      <c r="D255" s="6">
        <v>0.83</v>
      </c>
      <c r="E255" s="7" t="s">
        <v>3</v>
      </c>
      <c r="F255" s="21">
        <f t="shared" si="13"/>
        <v>68.242350999999999</v>
      </c>
      <c r="G255" s="12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</row>
    <row r="256" spans="1:102" s="4" customFormat="1" x14ac:dyDescent="0.2">
      <c r="A256" s="66"/>
      <c r="B256" s="5" t="s">
        <v>894</v>
      </c>
      <c r="C256" s="5" t="s">
        <v>895</v>
      </c>
      <c r="D256" s="6">
        <v>1.04</v>
      </c>
      <c r="E256" s="7" t="s">
        <v>3</v>
      </c>
      <c r="F256" s="21">
        <f t="shared" si="13"/>
        <v>85.508488</v>
      </c>
      <c r="G256" s="12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</row>
    <row r="257" spans="1:102" s="4" customFormat="1" x14ac:dyDescent="0.2">
      <c r="A257" s="66"/>
      <c r="B257" s="5" t="s">
        <v>896</v>
      </c>
      <c r="C257" s="5" t="s">
        <v>897</v>
      </c>
      <c r="D257" s="6">
        <v>1.1200000000000001</v>
      </c>
      <c r="E257" s="7" t="s">
        <v>3</v>
      </c>
      <c r="F257" s="21">
        <f t="shared" si="13"/>
        <v>92.086064000000007</v>
      </c>
      <c r="G257" s="12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  <c r="AE257" s="61"/>
      <c r="AF257" s="61"/>
      <c r="AG257" s="61"/>
      <c r="AH257" s="61"/>
      <c r="AI257" s="61"/>
      <c r="AJ257" s="61"/>
      <c r="AK257" s="61"/>
      <c r="AL257" s="61"/>
      <c r="AM257" s="61"/>
      <c r="AN257" s="61"/>
      <c r="AO257" s="61"/>
      <c r="AP257" s="61"/>
      <c r="AQ257" s="61"/>
      <c r="AR257" s="61"/>
      <c r="AS257" s="61"/>
      <c r="AT257" s="61"/>
      <c r="AU257" s="61"/>
      <c r="AV257" s="61"/>
      <c r="AW257" s="61"/>
      <c r="AX257" s="61"/>
      <c r="AY257" s="61"/>
      <c r="AZ257" s="61"/>
      <c r="BA257" s="61"/>
      <c r="BB257" s="61"/>
      <c r="BC257" s="61"/>
      <c r="BD257" s="61"/>
      <c r="BE257" s="61"/>
      <c r="BF257" s="61"/>
      <c r="BG257" s="61"/>
      <c r="BH257" s="61"/>
      <c r="BI257" s="61"/>
      <c r="BJ257" s="61"/>
      <c r="BK257" s="61"/>
      <c r="BL257" s="61"/>
      <c r="BM257" s="61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</row>
    <row r="258" spans="1:102" s="4" customFormat="1" ht="36.75" customHeight="1" x14ac:dyDescent="0.2">
      <c r="A258" s="29" t="s">
        <v>587</v>
      </c>
      <c r="B258" s="23" t="s">
        <v>0</v>
      </c>
      <c r="C258" s="30" t="s">
        <v>567</v>
      </c>
      <c r="D258" s="11" t="s">
        <v>594</v>
      </c>
      <c r="E258" s="23" t="s">
        <v>976</v>
      </c>
      <c r="F258" s="20" t="s">
        <v>589</v>
      </c>
      <c r="G258" s="19" t="s">
        <v>595</v>
      </c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  <c r="AE258" s="61"/>
      <c r="AF258" s="61"/>
      <c r="AG258" s="61"/>
      <c r="AH258" s="61"/>
      <c r="AI258" s="61"/>
      <c r="AJ258" s="61"/>
      <c r="AK258" s="61"/>
      <c r="AL258" s="61"/>
      <c r="AM258" s="61"/>
      <c r="AN258" s="61"/>
      <c r="AO258" s="61"/>
      <c r="AP258" s="61"/>
      <c r="AQ258" s="61"/>
      <c r="AR258" s="61"/>
      <c r="AS258" s="61"/>
      <c r="AT258" s="61"/>
      <c r="AU258" s="61"/>
      <c r="AV258" s="61"/>
      <c r="AW258" s="61"/>
      <c r="AX258" s="61"/>
      <c r="AY258" s="61"/>
      <c r="AZ258" s="61"/>
      <c r="BA258" s="61"/>
      <c r="BB258" s="61"/>
      <c r="BC258" s="61"/>
      <c r="BD258" s="61"/>
      <c r="BE258" s="61"/>
      <c r="BF258" s="61"/>
      <c r="BG258" s="61"/>
      <c r="BH258" s="61"/>
      <c r="BI258" s="61"/>
      <c r="BJ258" s="61"/>
      <c r="BK258" s="61"/>
      <c r="BL258" s="61"/>
      <c r="BM258" s="61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</row>
    <row r="259" spans="1:102" s="4" customFormat="1" x14ac:dyDescent="0.2">
      <c r="A259" s="65"/>
      <c r="B259" s="5" t="s">
        <v>899</v>
      </c>
      <c r="C259" s="5" t="s">
        <v>903</v>
      </c>
      <c r="D259" s="6">
        <v>2.7</v>
      </c>
      <c r="E259" s="7" t="s">
        <v>3</v>
      </c>
      <c r="F259" s="21">
        <f t="shared" si="9"/>
        <v>221.99319000000003</v>
      </c>
      <c r="G259" s="12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  <c r="AA259" s="61"/>
      <c r="AB259" s="61"/>
      <c r="AC259" s="61"/>
      <c r="AD259" s="61"/>
      <c r="AE259" s="61"/>
      <c r="AF259" s="61"/>
      <c r="AG259" s="61"/>
      <c r="AH259" s="61"/>
      <c r="AI259" s="61"/>
      <c r="AJ259" s="61"/>
      <c r="AK259" s="61"/>
      <c r="AL259" s="61"/>
      <c r="AM259" s="61"/>
      <c r="AN259" s="61"/>
      <c r="AO259" s="61"/>
      <c r="AP259" s="61"/>
      <c r="AQ259" s="61"/>
      <c r="AR259" s="61"/>
      <c r="AS259" s="61"/>
      <c r="AT259" s="61"/>
      <c r="AU259" s="61"/>
      <c r="AV259" s="61"/>
      <c r="AW259" s="61"/>
      <c r="AX259" s="61"/>
      <c r="AY259" s="61"/>
      <c r="AZ259" s="61"/>
      <c r="BA259" s="61"/>
      <c r="BB259" s="61"/>
      <c r="BC259" s="61"/>
      <c r="BD259" s="61"/>
      <c r="BE259" s="61"/>
      <c r="BF259" s="61"/>
      <c r="BG259" s="61"/>
      <c r="BH259" s="61"/>
      <c r="BI259" s="61"/>
      <c r="BJ259" s="61"/>
      <c r="BK259" s="61"/>
      <c r="BL259" s="61"/>
      <c r="BM259" s="61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</row>
    <row r="260" spans="1:102" s="4" customFormat="1" x14ac:dyDescent="0.2">
      <c r="A260" s="66"/>
      <c r="B260" s="5" t="s">
        <v>900</v>
      </c>
      <c r="C260" s="5" t="s">
        <v>904</v>
      </c>
      <c r="D260" s="6">
        <v>3.54</v>
      </c>
      <c r="E260" s="7" t="s">
        <v>3</v>
      </c>
      <c r="F260" s="21">
        <f t="shared" si="9"/>
        <v>291.05773800000003</v>
      </c>
      <c r="G260" s="12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1"/>
      <c r="AV260" s="61"/>
      <c r="AW260" s="61"/>
      <c r="AX260" s="61"/>
      <c r="AY260" s="61"/>
      <c r="AZ260" s="61"/>
      <c r="BA260" s="61"/>
      <c r="BB260" s="61"/>
      <c r="BC260" s="61"/>
      <c r="BD260" s="61"/>
      <c r="BE260" s="61"/>
      <c r="BF260" s="61"/>
      <c r="BG260" s="61"/>
      <c r="BH260" s="61"/>
      <c r="BI260" s="61"/>
      <c r="BJ260" s="61"/>
      <c r="BK260" s="61"/>
      <c r="BL260" s="61"/>
      <c r="BM260" s="61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</row>
    <row r="261" spans="1:102" s="4" customFormat="1" x14ac:dyDescent="0.2">
      <c r="A261" s="66"/>
      <c r="B261" s="5" t="s">
        <v>901</v>
      </c>
      <c r="C261" s="5" t="s">
        <v>905</v>
      </c>
      <c r="D261" s="6">
        <v>4.58</v>
      </c>
      <c r="E261" s="7" t="s">
        <v>3</v>
      </c>
      <c r="F261" s="21">
        <f t="shared" si="9"/>
        <v>376.56622600000003</v>
      </c>
      <c r="G261" s="12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  <c r="AE261" s="61"/>
      <c r="AF261" s="61"/>
      <c r="AG261" s="61"/>
      <c r="AH261" s="61"/>
      <c r="AI261" s="61"/>
      <c r="AJ261" s="61"/>
      <c r="AK261" s="61"/>
      <c r="AL261" s="61"/>
      <c r="AM261" s="61"/>
      <c r="AN261" s="61"/>
      <c r="AO261" s="61"/>
      <c r="AP261" s="61"/>
      <c r="AQ261" s="61"/>
      <c r="AR261" s="61"/>
      <c r="AS261" s="61"/>
      <c r="AT261" s="61"/>
      <c r="AU261" s="61"/>
      <c r="AV261" s="61"/>
      <c r="AW261" s="61"/>
      <c r="AX261" s="61"/>
      <c r="AY261" s="61"/>
      <c r="AZ261" s="61"/>
      <c r="BA261" s="61"/>
      <c r="BB261" s="61"/>
      <c r="BC261" s="61"/>
      <c r="BD261" s="61"/>
      <c r="BE261" s="61"/>
      <c r="BF261" s="61"/>
      <c r="BG261" s="61"/>
      <c r="BH261" s="61"/>
      <c r="BI261" s="61"/>
      <c r="BJ261" s="61"/>
      <c r="BK261" s="61"/>
      <c r="BL261" s="61"/>
      <c r="BM261" s="61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</row>
    <row r="262" spans="1:102" s="4" customFormat="1" x14ac:dyDescent="0.2">
      <c r="A262" s="66"/>
      <c r="B262" s="5" t="s">
        <v>902</v>
      </c>
      <c r="C262" s="5" t="s">
        <v>906</v>
      </c>
      <c r="D262" s="6">
        <v>6.45</v>
      </c>
      <c r="E262" s="7" t="s">
        <v>3</v>
      </c>
      <c r="F262" s="21">
        <f t="shared" si="9"/>
        <v>530.31706500000007</v>
      </c>
      <c r="G262" s="12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1"/>
      <c r="AV262" s="61"/>
      <c r="AW262" s="61"/>
      <c r="AX262" s="61"/>
      <c r="AY262" s="61"/>
      <c r="AZ262" s="61"/>
      <c r="BA262" s="61"/>
      <c r="BB262" s="61"/>
      <c r="BC262" s="61"/>
      <c r="BD262" s="61"/>
      <c r="BE262" s="61"/>
      <c r="BF262" s="61"/>
      <c r="BG262" s="61"/>
      <c r="BH262" s="61"/>
      <c r="BI262" s="61"/>
      <c r="BJ262" s="61"/>
      <c r="BK262" s="61"/>
      <c r="BL262" s="61"/>
      <c r="BM262" s="61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</row>
    <row r="263" spans="1:102" s="4" customFormat="1" x14ac:dyDescent="0.2">
      <c r="A263" s="66"/>
      <c r="B263" s="5" t="s">
        <v>213</v>
      </c>
      <c r="C263" s="5" t="s">
        <v>214</v>
      </c>
      <c r="D263" s="6">
        <v>4.41</v>
      </c>
      <c r="E263" s="7" t="s">
        <v>3</v>
      </c>
      <c r="F263" s="21">
        <f t="shared" si="9"/>
        <v>362.58887699999997</v>
      </c>
      <c r="G263" s="12">
        <v>50</v>
      </c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  <c r="AA263" s="61"/>
      <c r="AB263" s="61"/>
      <c r="AC263" s="61"/>
      <c r="AD263" s="61"/>
      <c r="AE263" s="61"/>
      <c r="AF263" s="61"/>
      <c r="AG263" s="61"/>
      <c r="AH263" s="61"/>
      <c r="AI263" s="61"/>
      <c r="AJ263" s="61"/>
      <c r="AK263" s="61"/>
      <c r="AL263" s="61"/>
      <c r="AM263" s="61"/>
      <c r="AN263" s="61"/>
      <c r="AO263" s="61"/>
      <c r="AP263" s="61"/>
      <c r="AQ263" s="61"/>
      <c r="AR263" s="61"/>
      <c r="AS263" s="61"/>
      <c r="AT263" s="61"/>
      <c r="AU263" s="61"/>
      <c r="AV263" s="61"/>
      <c r="AW263" s="61"/>
      <c r="AX263" s="61"/>
      <c r="AY263" s="61"/>
      <c r="AZ263" s="61"/>
      <c r="BA263" s="61"/>
      <c r="BB263" s="61"/>
      <c r="BC263" s="61"/>
      <c r="BD263" s="61"/>
      <c r="BE263" s="61"/>
      <c r="BF263" s="61"/>
      <c r="BG263" s="61"/>
      <c r="BH263" s="61"/>
      <c r="BI263" s="61"/>
      <c r="BJ263" s="61"/>
      <c r="BK263" s="61"/>
      <c r="BL263" s="61"/>
      <c r="BM263" s="61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</row>
    <row r="264" spans="1:102" s="4" customFormat="1" x14ac:dyDescent="0.2">
      <c r="A264" s="66"/>
      <c r="B264" s="5" t="s">
        <v>215</v>
      </c>
      <c r="C264" s="5" t="s">
        <v>216</v>
      </c>
      <c r="D264" s="6">
        <v>5.45</v>
      </c>
      <c r="E264" s="7" t="s">
        <v>3</v>
      </c>
      <c r="F264" s="21">
        <f t="shared" si="9"/>
        <v>448.09736499999997</v>
      </c>
      <c r="G264" s="12">
        <v>38</v>
      </c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  <c r="AA264" s="61"/>
      <c r="AB264" s="61"/>
      <c r="AC264" s="61"/>
      <c r="AD264" s="61"/>
      <c r="AE264" s="61"/>
      <c r="AF264" s="61"/>
      <c r="AG264" s="61"/>
      <c r="AH264" s="61"/>
      <c r="AI264" s="61"/>
      <c r="AJ264" s="61"/>
      <c r="AK264" s="61"/>
      <c r="AL264" s="61"/>
      <c r="AM264" s="61"/>
      <c r="AN264" s="61"/>
      <c r="AO264" s="61"/>
      <c r="AP264" s="61"/>
      <c r="AQ264" s="61"/>
      <c r="AR264" s="61"/>
      <c r="AS264" s="61"/>
      <c r="AT264" s="61"/>
      <c r="AU264" s="61"/>
      <c r="AV264" s="61"/>
      <c r="AW264" s="61"/>
      <c r="AX264" s="61"/>
      <c r="AY264" s="61"/>
      <c r="AZ264" s="61"/>
      <c r="BA264" s="61"/>
      <c r="BB264" s="61"/>
      <c r="BC264" s="61"/>
      <c r="BD264" s="61"/>
      <c r="BE264" s="61"/>
      <c r="BF264" s="61"/>
      <c r="BG264" s="61"/>
      <c r="BH264" s="61"/>
      <c r="BI264" s="61"/>
      <c r="BJ264" s="61"/>
      <c r="BK264" s="61"/>
      <c r="BL264" s="61"/>
      <c r="BM264" s="61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</row>
    <row r="265" spans="1:102" s="4" customFormat="1" x14ac:dyDescent="0.2">
      <c r="A265" s="66"/>
      <c r="B265" s="5" t="s">
        <v>217</v>
      </c>
      <c r="C265" s="5" t="s">
        <v>218</v>
      </c>
      <c r="D265" s="6">
        <v>6.95</v>
      </c>
      <c r="E265" s="7" t="s">
        <v>3</v>
      </c>
      <c r="F265" s="21">
        <f t="shared" si="9"/>
        <v>571.42691500000001</v>
      </c>
      <c r="G265" s="12">
        <v>36</v>
      </c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  <c r="AA265" s="61"/>
      <c r="AB265" s="61"/>
      <c r="AC265" s="61"/>
      <c r="AD265" s="61"/>
      <c r="AE265" s="61"/>
      <c r="AF265" s="61"/>
      <c r="AG265" s="61"/>
      <c r="AH265" s="61"/>
      <c r="AI265" s="61"/>
      <c r="AJ265" s="61"/>
      <c r="AK265" s="61"/>
      <c r="AL265" s="61"/>
      <c r="AM265" s="61"/>
      <c r="AN265" s="61"/>
      <c r="AO265" s="61"/>
      <c r="AP265" s="61"/>
      <c r="AQ265" s="61"/>
      <c r="AR265" s="61"/>
      <c r="AS265" s="61"/>
      <c r="AT265" s="61"/>
      <c r="AU265" s="61"/>
      <c r="AV265" s="61"/>
      <c r="AW265" s="61"/>
      <c r="AX265" s="61"/>
      <c r="AY265" s="61"/>
      <c r="AZ265" s="61"/>
      <c r="BA265" s="61"/>
      <c r="BB265" s="61"/>
      <c r="BC265" s="61"/>
      <c r="BD265" s="61"/>
      <c r="BE265" s="61"/>
      <c r="BF265" s="61"/>
      <c r="BG265" s="61"/>
      <c r="BH265" s="61"/>
      <c r="BI265" s="61"/>
      <c r="BJ265" s="61"/>
      <c r="BK265" s="61"/>
      <c r="BL265" s="61"/>
      <c r="BM265" s="61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</row>
    <row r="266" spans="1:102" s="4" customFormat="1" x14ac:dyDescent="0.2">
      <c r="A266" s="66"/>
      <c r="B266" s="5" t="s">
        <v>219</v>
      </c>
      <c r="C266" s="5" t="s">
        <v>220</v>
      </c>
      <c r="D266" s="6">
        <v>9.5299999999999994</v>
      </c>
      <c r="E266" s="7" t="s">
        <v>3</v>
      </c>
      <c r="F266" s="21">
        <f t="shared" si="9"/>
        <v>783.55374100000006</v>
      </c>
      <c r="G266" s="12">
        <v>25</v>
      </c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  <c r="AE266" s="61"/>
      <c r="AF266" s="61"/>
      <c r="AG266" s="61"/>
      <c r="AH266" s="61"/>
      <c r="AI266" s="61"/>
      <c r="AJ266" s="61"/>
      <c r="AK266" s="61"/>
      <c r="AL266" s="61"/>
      <c r="AM266" s="61"/>
      <c r="AN266" s="61"/>
      <c r="AO266" s="61"/>
      <c r="AP266" s="61"/>
      <c r="AQ266" s="61"/>
      <c r="AR266" s="61"/>
      <c r="AS266" s="61"/>
      <c r="AT266" s="61"/>
      <c r="AU266" s="61"/>
      <c r="AV266" s="61"/>
      <c r="AW266" s="61"/>
      <c r="AX266" s="61"/>
      <c r="AY266" s="61"/>
      <c r="AZ266" s="61"/>
      <c r="BA266" s="61"/>
      <c r="BB266" s="61"/>
      <c r="BC266" s="61"/>
      <c r="BD266" s="61"/>
      <c r="BE266" s="61"/>
      <c r="BF266" s="61"/>
      <c r="BG266" s="61"/>
      <c r="BH266" s="61"/>
      <c r="BI266" s="61"/>
      <c r="BJ266" s="61"/>
      <c r="BK266" s="61"/>
      <c r="BL266" s="61"/>
      <c r="BM266" s="61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</row>
    <row r="267" spans="1:102" s="4" customFormat="1" x14ac:dyDescent="0.2">
      <c r="A267" s="66"/>
      <c r="B267" s="5" t="s">
        <v>221</v>
      </c>
      <c r="C267" s="5" t="s">
        <v>222</v>
      </c>
      <c r="D267" s="6">
        <v>12.36</v>
      </c>
      <c r="E267" s="7" t="s">
        <v>3</v>
      </c>
      <c r="F267" s="21">
        <f t="shared" si="9"/>
        <v>1016.2354920000001</v>
      </c>
      <c r="G267" s="12">
        <v>20</v>
      </c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  <c r="AA267" s="61"/>
      <c r="AB267" s="61"/>
      <c r="AC267" s="61"/>
      <c r="AD267" s="61"/>
      <c r="AE267" s="61"/>
      <c r="AF267" s="61"/>
      <c r="AG267" s="61"/>
      <c r="AH267" s="61"/>
      <c r="AI267" s="61"/>
      <c r="AJ267" s="61"/>
      <c r="AK267" s="61"/>
      <c r="AL267" s="61"/>
      <c r="AM267" s="61"/>
      <c r="AN267" s="61"/>
      <c r="AO267" s="61"/>
      <c r="AP267" s="61"/>
      <c r="AQ267" s="61"/>
      <c r="AR267" s="61"/>
      <c r="AS267" s="61"/>
      <c r="AT267" s="61"/>
      <c r="AU267" s="61"/>
      <c r="AV267" s="61"/>
      <c r="AW267" s="61"/>
      <c r="AX267" s="61"/>
      <c r="AY267" s="61"/>
      <c r="AZ267" s="61"/>
      <c r="BA267" s="61"/>
      <c r="BB267" s="61"/>
      <c r="BC267" s="61"/>
      <c r="BD267" s="61"/>
      <c r="BE267" s="61"/>
      <c r="BF267" s="61"/>
      <c r="BG267" s="61"/>
      <c r="BH267" s="61"/>
      <c r="BI267" s="61"/>
      <c r="BJ267" s="61"/>
      <c r="BK267" s="61"/>
      <c r="BL267" s="61"/>
      <c r="BM267" s="61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</row>
    <row r="268" spans="1:102" s="4" customFormat="1" x14ac:dyDescent="0.2">
      <c r="A268" s="66"/>
      <c r="B268" s="5" t="s">
        <v>223</v>
      </c>
      <c r="C268" s="5" t="s">
        <v>224</v>
      </c>
      <c r="D268" s="6">
        <v>17.010000000000002</v>
      </c>
      <c r="E268" s="7" t="s">
        <v>3</v>
      </c>
      <c r="F268" s="21">
        <f t="shared" si="9"/>
        <v>1398.5570970000001</v>
      </c>
      <c r="G268" s="12">
        <v>16</v>
      </c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  <c r="AA268" s="61"/>
      <c r="AB268" s="61"/>
      <c r="AC268" s="61"/>
      <c r="AD268" s="61"/>
      <c r="AE268" s="61"/>
      <c r="AF268" s="61"/>
      <c r="AG268" s="61"/>
      <c r="AH268" s="61"/>
      <c r="AI268" s="61"/>
      <c r="AJ268" s="61"/>
      <c r="AK268" s="61"/>
      <c r="AL268" s="61"/>
      <c r="AM268" s="61"/>
      <c r="AN268" s="61"/>
      <c r="AO268" s="61"/>
      <c r="AP268" s="61"/>
      <c r="AQ268" s="61"/>
      <c r="AR268" s="61"/>
      <c r="AS268" s="61"/>
      <c r="AT268" s="61"/>
      <c r="AU268" s="61"/>
      <c r="AV268" s="61"/>
      <c r="AW268" s="61"/>
      <c r="AX268" s="61"/>
      <c r="AY268" s="61"/>
      <c r="AZ268" s="61"/>
      <c r="BA268" s="61"/>
      <c r="BB268" s="61"/>
      <c r="BC268" s="61"/>
      <c r="BD268" s="61"/>
      <c r="BE268" s="61"/>
      <c r="BF268" s="61"/>
      <c r="BG268" s="61"/>
      <c r="BH268" s="61"/>
      <c r="BI268" s="61"/>
      <c r="BJ268" s="61"/>
      <c r="BK268" s="61"/>
      <c r="BL268" s="61"/>
      <c r="BM268" s="61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</row>
    <row r="269" spans="1:102" s="4" customFormat="1" x14ac:dyDescent="0.2">
      <c r="A269" s="66"/>
      <c r="B269" s="5" t="s">
        <v>225</v>
      </c>
      <c r="C269" s="5" t="s">
        <v>226</v>
      </c>
      <c r="D269" s="6">
        <v>20.3</v>
      </c>
      <c r="E269" s="7" t="s">
        <v>3</v>
      </c>
      <c r="F269" s="21">
        <f t="shared" si="9"/>
        <v>1669.0599100000002</v>
      </c>
      <c r="G269" s="12">
        <v>12</v>
      </c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  <c r="AA269" s="61"/>
      <c r="AB269" s="61"/>
      <c r="AC269" s="61"/>
      <c r="AD269" s="61"/>
      <c r="AE269" s="61"/>
      <c r="AF269" s="61"/>
      <c r="AG269" s="61"/>
      <c r="AH269" s="61"/>
      <c r="AI269" s="61"/>
      <c r="AJ269" s="61"/>
      <c r="AK269" s="61"/>
      <c r="AL269" s="61"/>
      <c r="AM269" s="61"/>
      <c r="AN269" s="61"/>
      <c r="AO269" s="61"/>
      <c r="AP269" s="61"/>
      <c r="AQ269" s="61"/>
      <c r="AR269" s="61"/>
      <c r="AS269" s="61"/>
      <c r="AT269" s="61"/>
      <c r="AU269" s="61"/>
      <c r="AV269" s="61"/>
      <c r="AW269" s="61"/>
      <c r="AX269" s="61"/>
      <c r="AY269" s="61"/>
      <c r="AZ269" s="61"/>
      <c r="BA269" s="61"/>
      <c r="BB269" s="61"/>
      <c r="BC269" s="61"/>
      <c r="BD269" s="61"/>
      <c r="BE269" s="61"/>
      <c r="BF269" s="61"/>
      <c r="BG269" s="61"/>
      <c r="BH269" s="61"/>
      <c r="BI269" s="61"/>
      <c r="BJ269" s="61"/>
      <c r="BK269" s="61"/>
      <c r="BL269" s="61"/>
      <c r="BM269" s="61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</row>
    <row r="270" spans="1:102" s="4" customFormat="1" x14ac:dyDescent="0.2">
      <c r="A270" s="66"/>
      <c r="B270" s="5" t="s">
        <v>227</v>
      </c>
      <c r="C270" s="5" t="s">
        <v>228</v>
      </c>
      <c r="D270" s="6">
        <v>28.83</v>
      </c>
      <c r="E270" s="7" t="s">
        <v>3</v>
      </c>
      <c r="F270" s="21">
        <f t="shared" si="9"/>
        <v>2370.393951</v>
      </c>
      <c r="G270" s="12">
        <v>8</v>
      </c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  <c r="AE270" s="61"/>
      <c r="AF270" s="61"/>
      <c r="AG270" s="61"/>
      <c r="AH270" s="61"/>
      <c r="AI270" s="61"/>
      <c r="AJ270" s="61"/>
      <c r="AK270" s="61"/>
      <c r="AL270" s="61"/>
      <c r="AM270" s="61"/>
      <c r="AN270" s="61"/>
      <c r="AO270" s="61"/>
      <c r="AP270" s="61"/>
      <c r="AQ270" s="61"/>
      <c r="AR270" s="61"/>
      <c r="AS270" s="61"/>
      <c r="AT270" s="61"/>
      <c r="AU270" s="61"/>
      <c r="AV270" s="61"/>
      <c r="AW270" s="61"/>
      <c r="AX270" s="61"/>
      <c r="AY270" s="61"/>
      <c r="AZ270" s="61"/>
      <c r="BA270" s="61"/>
      <c r="BB270" s="61"/>
      <c r="BC270" s="61"/>
      <c r="BD270" s="61"/>
      <c r="BE270" s="61"/>
      <c r="BF270" s="61"/>
      <c r="BG270" s="61"/>
      <c r="BH270" s="61"/>
      <c r="BI270" s="61"/>
      <c r="BJ270" s="61"/>
      <c r="BK270" s="61"/>
      <c r="BL270" s="61"/>
      <c r="BM270" s="61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</row>
    <row r="271" spans="1:102" s="4" customFormat="1" x14ac:dyDescent="0.2">
      <c r="A271" s="66"/>
      <c r="B271" s="5" t="s">
        <v>541</v>
      </c>
      <c r="C271" s="5" t="s">
        <v>542</v>
      </c>
      <c r="D271" s="6">
        <v>50.71</v>
      </c>
      <c r="E271" s="7" t="s">
        <v>3</v>
      </c>
      <c r="F271" s="21">
        <f t="shared" si="9"/>
        <v>4169.360987</v>
      </c>
      <c r="G271" s="12">
        <v>6</v>
      </c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  <c r="AE271" s="61"/>
      <c r="AF271" s="61"/>
      <c r="AG271" s="61"/>
      <c r="AH271" s="61"/>
      <c r="AI271" s="61"/>
      <c r="AJ271" s="61"/>
      <c r="AK271" s="61"/>
      <c r="AL271" s="61"/>
      <c r="AM271" s="61"/>
      <c r="AN271" s="61"/>
      <c r="AO271" s="61"/>
      <c r="AP271" s="61"/>
      <c r="AQ271" s="61"/>
      <c r="AR271" s="61"/>
      <c r="AS271" s="61"/>
      <c r="AT271" s="61"/>
      <c r="AU271" s="61"/>
      <c r="AV271" s="61"/>
      <c r="AW271" s="61"/>
      <c r="AX271" s="61"/>
      <c r="AY271" s="61"/>
      <c r="AZ271" s="61"/>
      <c r="BA271" s="61"/>
      <c r="BB271" s="61"/>
      <c r="BC271" s="61"/>
      <c r="BD271" s="61"/>
      <c r="BE271" s="61"/>
      <c r="BF271" s="61"/>
      <c r="BG271" s="61"/>
      <c r="BH271" s="61"/>
      <c r="BI271" s="61"/>
      <c r="BJ271" s="61"/>
      <c r="BK271" s="61"/>
      <c r="BL271" s="61"/>
      <c r="BM271" s="61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</row>
    <row r="272" spans="1:102" s="8" customFormat="1" x14ac:dyDescent="0.2">
      <c r="A272" s="66"/>
      <c r="B272" s="5" t="s">
        <v>229</v>
      </c>
      <c r="C272" s="5" t="s">
        <v>230</v>
      </c>
      <c r="D272" s="6">
        <v>59.07</v>
      </c>
      <c r="E272" s="7" t="s">
        <v>3</v>
      </c>
      <c r="F272" s="21">
        <f t="shared" si="9"/>
        <v>4856.7176790000003</v>
      </c>
      <c r="G272" s="12">
        <v>6</v>
      </c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  <c r="AA272" s="61"/>
      <c r="AB272" s="61"/>
      <c r="AC272" s="61"/>
      <c r="AD272" s="61"/>
      <c r="AE272" s="61"/>
      <c r="AF272" s="61"/>
      <c r="AG272" s="61"/>
      <c r="AH272" s="61"/>
      <c r="AI272" s="61"/>
      <c r="AJ272" s="61"/>
      <c r="AK272" s="61"/>
      <c r="AL272" s="61"/>
      <c r="AM272" s="61"/>
      <c r="AN272" s="61"/>
      <c r="AO272" s="61"/>
      <c r="AP272" s="61"/>
      <c r="AQ272" s="61"/>
      <c r="AR272" s="61"/>
      <c r="AS272" s="61"/>
      <c r="AT272" s="61"/>
      <c r="AU272" s="61"/>
      <c r="AV272" s="61"/>
      <c r="AW272" s="61"/>
      <c r="AX272" s="61"/>
      <c r="AY272" s="61"/>
      <c r="AZ272" s="61"/>
      <c r="BA272" s="61"/>
      <c r="BB272" s="61"/>
      <c r="BC272" s="61"/>
      <c r="BD272" s="61"/>
      <c r="BE272" s="61"/>
      <c r="BF272" s="61"/>
      <c r="BG272" s="61"/>
      <c r="BH272" s="61"/>
      <c r="BI272" s="61"/>
      <c r="BJ272" s="61"/>
      <c r="BK272" s="61"/>
      <c r="BL272" s="61"/>
      <c r="BM272" s="61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</row>
    <row r="273" spans="1:102" s="4" customFormat="1" x14ac:dyDescent="0.2">
      <c r="A273" s="66"/>
      <c r="B273" s="5" t="s">
        <v>231</v>
      </c>
      <c r="C273" s="5" t="s">
        <v>232</v>
      </c>
      <c r="D273" s="6">
        <v>78.25</v>
      </c>
      <c r="E273" s="7" t="s">
        <v>3</v>
      </c>
      <c r="F273" s="21">
        <f t="shared" si="9"/>
        <v>6433.6915249999993</v>
      </c>
      <c r="G273" s="12">
        <v>4</v>
      </c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  <c r="AA273" s="61"/>
      <c r="AB273" s="61"/>
      <c r="AC273" s="61"/>
      <c r="AD273" s="61"/>
      <c r="AE273" s="61"/>
      <c r="AF273" s="61"/>
      <c r="AG273" s="61"/>
      <c r="AH273" s="61"/>
      <c r="AI273" s="61"/>
      <c r="AJ273" s="61"/>
      <c r="AK273" s="61"/>
      <c r="AL273" s="61"/>
      <c r="AM273" s="61"/>
      <c r="AN273" s="61"/>
      <c r="AO273" s="61"/>
      <c r="AP273" s="61"/>
      <c r="AQ273" s="61"/>
      <c r="AR273" s="61"/>
      <c r="AS273" s="61"/>
      <c r="AT273" s="61"/>
      <c r="AU273" s="61"/>
      <c r="AV273" s="61"/>
      <c r="AW273" s="61"/>
      <c r="AX273" s="61"/>
      <c r="AY273" s="61"/>
      <c r="AZ273" s="61"/>
      <c r="BA273" s="61"/>
      <c r="BB273" s="61"/>
      <c r="BC273" s="61"/>
      <c r="BD273" s="61"/>
      <c r="BE273" s="61"/>
      <c r="BF273" s="61"/>
      <c r="BG273" s="61"/>
      <c r="BH273" s="61"/>
      <c r="BI273" s="61"/>
      <c r="BJ273" s="61"/>
      <c r="BK273" s="61"/>
      <c r="BL273" s="61"/>
      <c r="BM273" s="61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</row>
    <row r="274" spans="1:102" s="4" customFormat="1" x14ac:dyDescent="0.2">
      <c r="A274" s="66"/>
      <c r="B274" s="5" t="s">
        <v>233</v>
      </c>
      <c r="C274" s="5" t="s">
        <v>234</v>
      </c>
      <c r="D274" s="6">
        <v>115.23</v>
      </c>
      <c r="E274" s="7" t="s">
        <v>3</v>
      </c>
      <c r="F274" s="21">
        <f t="shared" si="9"/>
        <v>9474.1760310000009</v>
      </c>
      <c r="G274" s="12">
        <v>2</v>
      </c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  <c r="AA274" s="61"/>
      <c r="AB274" s="61"/>
      <c r="AC274" s="61"/>
      <c r="AD274" s="61"/>
      <c r="AE274" s="61"/>
      <c r="AF274" s="61"/>
      <c r="AG274" s="61"/>
      <c r="AH274" s="61"/>
      <c r="AI274" s="61"/>
      <c r="AJ274" s="61"/>
      <c r="AK274" s="61"/>
      <c r="AL274" s="61"/>
      <c r="AM274" s="61"/>
      <c r="AN274" s="61"/>
      <c r="AO274" s="61"/>
      <c r="AP274" s="61"/>
      <c r="AQ274" s="61"/>
      <c r="AR274" s="61"/>
      <c r="AS274" s="61"/>
      <c r="AT274" s="61"/>
      <c r="AU274" s="61"/>
      <c r="AV274" s="61"/>
      <c r="AW274" s="61"/>
      <c r="AX274" s="61"/>
      <c r="AY274" s="61"/>
      <c r="AZ274" s="61"/>
      <c r="BA274" s="61"/>
      <c r="BB274" s="61"/>
      <c r="BC274" s="61"/>
      <c r="BD274" s="61"/>
      <c r="BE274" s="61"/>
      <c r="BF274" s="61"/>
      <c r="BG274" s="61"/>
      <c r="BH274" s="61"/>
      <c r="BI274" s="61"/>
      <c r="BJ274" s="61"/>
      <c r="BK274" s="61"/>
      <c r="BL274" s="61"/>
      <c r="BM274" s="61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</row>
    <row r="275" spans="1:102" s="4" customFormat="1" x14ac:dyDescent="0.2">
      <c r="A275" s="66"/>
      <c r="B275" s="5" t="s">
        <v>235</v>
      </c>
      <c r="C275" s="5" t="s">
        <v>236</v>
      </c>
      <c r="D275" s="6">
        <v>103.04</v>
      </c>
      <c r="E275" s="7" t="s">
        <v>3</v>
      </c>
      <c r="F275" s="21">
        <f t="shared" si="9"/>
        <v>8471.9178879999999</v>
      </c>
      <c r="G275" s="12">
        <v>2</v>
      </c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  <c r="AA275" s="61"/>
      <c r="AB275" s="61"/>
      <c r="AC275" s="61"/>
      <c r="AD275" s="61"/>
      <c r="AE275" s="61"/>
      <c r="AF275" s="61"/>
      <c r="AG275" s="61"/>
      <c r="AH275" s="61"/>
      <c r="AI275" s="61"/>
      <c r="AJ275" s="61"/>
      <c r="AK275" s="61"/>
      <c r="AL275" s="61"/>
      <c r="AM275" s="61"/>
      <c r="AN275" s="61"/>
      <c r="AO275" s="61"/>
      <c r="AP275" s="61"/>
      <c r="AQ275" s="61"/>
      <c r="AR275" s="61"/>
      <c r="AS275" s="61"/>
      <c r="AT275" s="61"/>
      <c r="AU275" s="61"/>
      <c r="AV275" s="61"/>
      <c r="AW275" s="61"/>
      <c r="AX275" s="61"/>
      <c r="AY275" s="61"/>
      <c r="AZ275" s="61"/>
      <c r="BA275" s="61"/>
      <c r="BB275" s="61"/>
      <c r="BC275" s="61"/>
      <c r="BD275" s="61"/>
      <c r="BE275" s="61"/>
      <c r="BF275" s="61"/>
      <c r="BG275" s="61"/>
      <c r="BH275" s="61"/>
      <c r="BI275" s="61"/>
      <c r="BJ275" s="61"/>
      <c r="BK275" s="61"/>
      <c r="BL275" s="61"/>
      <c r="BM275" s="61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</row>
    <row r="276" spans="1:102" s="4" customFormat="1" x14ac:dyDescent="0.2">
      <c r="A276" s="66"/>
      <c r="B276" s="5" t="s">
        <v>237</v>
      </c>
      <c r="C276" s="5" t="s">
        <v>238</v>
      </c>
      <c r="D276" s="6">
        <v>205.17</v>
      </c>
      <c r="E276" s="7" t="s">
        <v>3</v>
      </c>
      <c r="F276" s="21">
        <f t="shared" si="9"/>
        <v>16869.015848999999</v>
      </c>
      <c r="G276" s="12">
        <v>2</v>
      </c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1"/>
      <c r="AV276" s="61"/>
      <c r="AW276" s="61"/>
      <c r="AX276" s="61"/>
      <c r="AY276" s="61"/>
      <c r="AZ276" s="61"/>
      <c r="BA276" s="61"/>
      <c r="BB276" s="61"/>
      <c r="BC276" s="61"/>
      <c r="BD276" s="61"/>
      <c r="BE276" s="61"/>
      <c r="BF276" s="61"/>
      <c r="BG276" s="61"/>
      <c r="BH276" s="61"/>
      <c r="BI276" s="61"/>
      <c r="BJ276" s="61"/>
      <c r="BK276" s="61"/>
      <c r="BL276" s="61"/>
      <c r="BM276" s="61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</row>
    <row r="277" spans="1:102" s="4" customFormat="1" x14ac:dyDescent="0.2">
      <c r="A277" s="28"/>
      <c r="B277" s="5" t="s">
        <v>239</v>
      </c>
      <c r="C277" s="5" t="s">
        <v>240</v>
      </c>
      <c r="D277" s="6">
        <v>241.11</v>
      </c>
      <c r="E277" s="7" t="s">
        <v>3</v>
      </c>
      <c r="F277" s="21">
        <f t="shared" si="9"/>
        <v>19823.991867000001</v>
      </c>
      <c r="G277" s="12">
        <v>2</v>
      </c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  <c r="AA277" s="61"/>
      <c r="AB277" s="61"/>
      <c r="AC277" s="61"/>
      <c r="AD277" s="61"/>
      <c r="AE277" s="61"/>
      <c r="AF277" s="61"/>
      <c r="AG277" s="61"/>
      <c r="AH277" s="61"/>
      <c r="AI277" s="61"/>
      <c r="AJ277" s="61"/>
      <c r="AK277" s="61"/>
      <c r="AL277" s="61"/>
      <c r="AM277" s="61"/>
      <c r="AN277" s="61"/>
      <c r="AO277" s="61"/>
      <c r="AP277" s="61"/>
      <c r="AQ277" s="61"/>
      <c r="AR277" s="61"/>
      <c r="AS277" s="61"/>
      <c r="AT277" s="61"/>
      <c r="AU277" s="61"/>
      <c r="AV277" s="61"/>
      <c r="AW277" s="61"/>
      <c r="AX277" s="61"/>
      <c r="AY277" s="61"/>
      <c r="AZ277" s="61"/>
      <c r="BA277" s="61"/>
      <c r="BB277" s="61"/>
      <c r="BC277" s="61"/>
      <c r="BD277" s="61"/>
      <c r="BE277" s="61"/>
      <c r="BF277" s="61"/>
      <c r="BG277" s="61"/>
      <c r="BH277" s="61"/>
      <c r="BI277" s="61"/>
      <c r="BJ277" s="61"/>
      <c r="BK277" s="61"/>
      <c r="BL277" s="61"/>
      <c r="BM277" s="61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</row>
    <row r="278" spans="1:102" s="4" customFormat="1" ht="36.75" customHeight="1" x14ac:dyDescent="0.2">
      <c r="A278" s="29" t="s">
        <v>587</v>
      </c>
      <c r="B278" s="23" t="s">
        <v>0</v>
      </c>
      <c r="C278" s="30" t="s">
        <v>567</v>
      </c>
      <c r="D278" s="11" t="s">
        <v>594</v>
      </c>
      <c r="E278" s="23" t="s">
        <v>976</v>
      </c>
      <c r="F278" s="20" t="s">
        <v>589</v>
      </c>
      <c r="G278" s="19" t="s">
        <v>595</v>
      </c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  <c r="AX278" s="61"/>
      <c r="AY278" s="61"/>
      <c r="AZ278" s="61"/>
      <c r="BA278" s="61"/>
      <c r="BB278" s="61"/>
      <c r="BC278" s="61"/>
      <c r="BD278" s="61"/>
      <c r="BE278" s="61"/>
      <c r="BF278" s="61"/>
      <c r="BG278" s="61"/>
      <c r="BH278" s="61"/>
      <c r="BI278" s="61"/>
      <c r="BJ278" s="61"/>
      <c r="BK278" s="61"/>
      <c r="BL278" s="61"/>
      <c r="BM278" s="61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</row>
    <row r="279" spans="1:102" s="4" customFormat="1" x14ac:dyDescent="0.2">
      <c r="A279" s="65"/>
      <c r="B279" s="5" t="s">
        <v>907</v>
      </c>
      <c r="C279" s="5" t="s">
        <v>911</v>
      </c>
      <c r="D279" s="6">
        <v>2.79</v>
      </c>
      <c r="E279" s="7" t="s">
        <v>3</v>
      </c>
      <c r="F279" s="21">
        <f t="shared" si="9"/>
        <v>229.39296300000001</v>
      </c>
      <c r="G279" s="15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  <c r="AF279" s="61"/>
      <c r="AG279" s="61"/>
      <c r="AH279" s="61"/>
      <c r="AI279" s="61"/>
      <c r="AJ279" s="61"/>
      <c r="AK279" s="61"/>
      <c r="AL279" s="61"/>
      <c r="AM279" s="61"/>
      <c r="AN279" s="61"/>
      <c r="AO279" s="61"/>
      <c r="AP279" s="61"/>
      <c r="AQ279" s="61"/>
      <c r="AR279" s="61"/>
      <c r="AS279" s="61"/>
      <c r="AT279" s="61"/>
      <c r="AU279" s="61"/>
      <c r="AV279" s="61"/>
      <c r="AW279" s="61"/>
      <c r="AX279" s="61"/>
      <c r="AY279" s="61"/>
      <c r="AZ279" s="61"/>
      <c r="BA279" s="61"/>
      <c r="BB279" s="61"/>
      <c r="BC279" s="61"/>
      <c r="BD279" s="61"/>
      <c r="BE279" s="61"/>
      <c r="BF279" s="61"/>
      <c r="BG279" s="61"/>
      <c r="BH279" s="61"/>
      <c r="BI279" s="61"/>
      <c r="BJ279" s="61"/>
      <c r="BK279" s="61"/>
      <c r="BL279" s="61"/>
      <c r="BM279" s="61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</row>
    <row r="280" spans="1:102" s="4" customFormat="1" x14ac:dyDescent="0.2">
      <c r="A280" s="66"/>
      <c r="B280" s="5" t="s">
        <v>908</v>
      </c>
      <c r="C280" s="5" t="s">
        <v>912</v>
      </c>
      <c r="D280" s="6">
        <v>3.66</v>
      </c>
      <c r="E280" s="7" t="s">
        <v>3</v>
      </c>
      <c r="F280" s="21">
        <f t="shared" si="9"/>
        <v>300.924102</v>
      </c>
      <c r="G280" s="15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  <c r="AA280" s="61"/>
      <c r="AB280" s="61"/>
      <c r="AC280" s="61"/>
      <c r="AD280" s="61"/>
      <c r="AE280" s="61"/>
      <c r="AF280" s="61"/>
      <c r="AG280" s="61"/>
      <c r="AH280" s="61"/>
      <c r="AI280" s="61"/>
      <c r="AJ280" s="61"/>
      <c r="AK280" s="61"/>
      <c r="AL280" s="61"/>
      <c r="AM280" s="61"/>
      <c r="AN280" s="61"/>
      <c r="AO280" s="61"/>
      <c r="AP280" s="61"/>
      <c r="AQ280" s="61"/>
      <c r="AR280" s="61"/>
      <c r="AS280" s="61"/>
      <c r="AT280" s="61"/>
      <c r="AU280" s="61"/>
      <c r="AV280" s="61"/>
      <c r="AW280" s="61"/>
      <c r="AX280" s="61"/>
      <c r="AY280" s="61"/>
      <c r="AZ280" s="61"/>
      <c r="BA280" s="61"/>
      <c r="BB280" s="61"/>
      <c r="BC280" s="61"/>
      <c r="BD280" s="61"/>
      <c r="BE280" s="61"/>
      <c r="BF280" s="61"/>
      <c r="BG280" s="61"/>
      <c r="BH280" s="61"/>
      <c r="BI280" s="61"/>
      <c r="BJ280" s="61"/>
      <c r="BK280" s="61"/>
      <c r="BL280" s="61"/>
      <c r="BM280" s="61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</row>
    <row r="281" spans="1:102" s="4" customFormat="1" x14ac:dyDescent="0.2">
      <c r="A281" s="66"/>
      <c r="B281" s="5" t="s">
        <v>909</v>
      </c>
      <c r="C281" s="5" t="s">
        <v>913</v>
      </c>
      <c r="D281" s="6">
        <v>4.7</v>
      </c>
      <c r="E281" s="7" t="s">
        <v>3</v>
      </c>
      <c r="F281" s="21">
        <f t="shared" si="9"/>
        <v>386.43259</v>
      </c>
      <c r="G281" s="15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  <c r="AE281" s="61"/>
      <c r="AF281" s="61"/>
      <c r="AG281" s="61"/>
      <c r="AH281" s="61"/>
      <c r="AI281" s="61"/>
      <c r="AJ281" s="61"/>
      <c r="AK281" s="61"/>
      <c r="AL281" s="61"/>
      <c r="AM281" s="61"/>
      <c r="AN281" s="61"/>
      <c r="AO281" s="61"/>
      <c r="AP281" s="61"/>
      <c r="AQ281" s="61"/>
      <c r="AR281" s="61"/>
      <c r="AS281" s="61"/>
      <c r="AT281" s="61"/>
      <c r="AU281" s="61"/>
      <c r="AV281" s="61"/>
      <c r="AW281" s="61"/>
      <c r="AX281" s="61"/>
      <c r="AY281" s="61"/>
      <c r="AZ281" s="61"/>
      <c r="BA281" s="61"/>
      <c r="BB281" s="61"/>
      <c r="BC281" s="61"/>
      <c r="BD281" s="61"/>
      <c r="BE281" s="61"/>
      <c r="BF281" s="61"/>
      <c r="BG281" s="61"/>
      <c r="BH281" s="61"/>
      <c r="BI281" s="61"/>
      <c r="BJ281" s="61"/>
      <c r="BK281" s="61"/>
      <c r="BL281" s="61"/>
      <c r="BM281" s="61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</row>
    <row r="282" spans="1:102" s="4" customFormat="1" x14ac:dyDescent="0.2">
      <c r="A282" s="66"/>
      <c r="B282" s="5" t="s">
        <v>910</v>
      </c>
      <c r="C282" s="5" t="s">
        <v>914</v>
      </c>
      <c r="D282" s="6">
        <v>7.03</v>
      </c>
      <c r="E282" s="7" t="s">
        <v>3</v>
      </c>
      <c r="F282" s="21">
        <f t="shared" si="9"/>
        <v>578.00449100000003</v>
      </c>
      <c r="G282" s="15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  <c r="AE282" s="61"/>
      <c r="AF282" s="61"/>
      <c r="AG282" s="61"/>
      <c r="AH282" s="61"/>
      <c r="AI282" s="61"/>
      <c r="AJ282" s="61"/>
      <c r="AK282" s="61"/>
      <c r="AL282" s="61"/>
      <c r="AM282" s="61"/>
      <c r="AN282" s="61"/>
      <c r="AO282" s="61"/>
      <c r="AP282" s="61"/>
      <c r="AQ282" s="61"/>
      <c r="AR282" s="61"/>
      <c r="AS282" s="61"/>
      <c r="AT282" s="61"/>
      <c r="AU282" s="61"/>
      <c r="AV282" s="61"/>
      <c r="AW282" s="61"/>
      <c r="AX282" s="61"/>
      <c r="AY282" s="61"/>
      <c r="AZ282" s="61"/>
      <c r="BA282" s="61"/>
      <c r="BB282" s="61"/>
      <c r="BC282" s="61"/>
      <c r="BD282" s="61"/>
      <c r="BE282" s="61"/>
      <c r="BF282" s="61"/>
      <c r="BG282" s="61"/>
      <c r="BH282" s="61"/>
      <c r="BI282" s="61"/>
      <c r="BJ282" s="61"/>
      <c r="BK282" s="61"/>
      <c r="BL282" s="61"/>
      <c r="BM282" s="61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</row>
    <row r="283" spans="1:102" s="4" customFormat="1" x14ac:dyDescent="0.2">
      <c r="A283" s="66"/>
      <c r="B283" s="5" t="s">
        <v>317</v>
      </c>
      <c r="C283" s="5" t="s">
        <v>318</v>
      </c>
      <c r="D283" s="6">
        <v>9.15</v>
      </c>
      <c r="E283" s="7" t="s">
        <v>3</v>
      </c>
      <c r="F283" s="21">
        <f t="shared" si="9"/>
        <v>752.31025499999998</v>
      </c>
      <c r="G283" s="15">
        <v>80</v>
      </c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  <c r="AE283" s="61"/>
      <c r="AF283" s="61"/>
      <c r="AG283" s="61"/>
      <c r="AH283" s="61"/>
      <c r="AI283" s="61"/>
      <c r="AJ283" s="61"/>
      <c r="AK283" s="61"/>
      <c r="AL283" s="61"/>
      <c r="AM283" s="61"/>
      <c r="AN283" s="61"/>
      <c r="AO283" s="61"/>
      <c r="AP283" s="61"/>
      <c r="AQ283" s="61"/>
      <c r="AR283" s="61"/>
      <c r="AS283" s="61"/>
      <c r="AT283" s="61"/>
      <c r="AU283" s="61"/>
      <c r="AV283" s="61"/>
      <c r="AW283" s="61"/>
      <c r="AX283" s="61"/>
      <c r="AY283" s="61"/>
      <c r="AZ283" s="61"/>
      <c r="BA283" s="61"/>
      <c r="BB283" s="61"/>
      <c r="BC283" s="61"/>
      <c r="BD283" s="61"/>
      <c r="BE283" s="61"/>
      <c r="BF283" s="61"/>
      <c r="BG283" s="61"/>
      <c r="BH283" s="61"/>
      <c r="BI283" s="61"/>
      <c r="BJ283" s="61"/>
      <c r="BK283" s="61"/>
      <c r="BL283" s="61"/>
      <c r="BM283" s="61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</row>
    <row r="284" spans="1:102" s="4" customFormat="1" x14ac:dyDescent="0.2">
      <c r="A284" s="66"/>
      <c r="B284" s="5" t="s">
        <v>319</v>
      </c>
      <c r="C284" s="5" t="s">
        <v>320</v>
      </c>
      <c r="D284" s="6">
        <v>11.32</v>
      </c>
      <c r="E284" s="7" t="s">
        <v>3</v>
      </c>
      <c r="F284" s="21">
        <f t="shared" si="9"/>
        <v>930.72700399999997</v>
      </c>
      <c r="G284" s="15">
        <v>64</v>
      </c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  <c r="AF284" s="61"/>
      <c r="AG284" s="61"/>
      <c r="AH284" s="61"/>
      <c r="AI284" s="61"/>
      <c r="AJ284" s="61"/>
      <c r="AK284" s="61"/>
      <c r="AL284" s="61"/>
      <c r="AM284" s="61"/>
      <c r="AN284" s="61"/>
      <c r="AO284" s="61"/>
      <c r="AP284" s="61"/>
      <c r="AQ284" s="61"/>
      <c r="AR284" s="61"/>
      <c r="AS284" s="61"/>
      <c r="AT284" s="61"/>
      <c r="AU284" s="61"/>
      <c r="AV284" s="61"/>
      <c r="AW284" s="61"/>
      <c r="AX284" s="61"/>
      <c r="AY284" s="61"/>
      <c r="AZ284" s="61"/>
      <c r="BA284" s="61"/>
      <c r="BB284" s="61"/>
      <c r="BC284" s="61"/>
      <c r="BD284" s="61"/>
      <c r="BE284" s="61"/>
      <c r="BF284" s="61"/>
      <c r="BG284" s="61"/>
      <c r="BH284" s="61"/>
      <c r="BI284" s="61"/>
      <c r="BJ284" s="61"/>
      <c r="BK284" s="61"/>
      <c r="BL284" s="61"/>
      <c r="BM284" s="61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</row>
    <row r="285" spans="1:102" s="4" customFormat="1" x14ac:dyDescent="0.2">
      <c r="A285" s="66"/>
      <c r="B285" s="5" t="s">
        <v>321</v>
      </c>
      <c r="C285" s="5" t="s">
        <v>322</v>
      </c>
      <c r="D285" s="6">
        <v>15.93</v>
      </c>
      <c r="E285" s="7" t="s">
        <v>3</v>
      </c>
      <c r="F285" s="21">
        <f t="shared" si="9"/>
        <v>1309.7598210000001</v>
      </c>
      <c r="G285" s="15">
        <v>30</v>
      </c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  <c r="AE285" s="61"/>
      <c r="AF285" s="61"/>
      <c r="AG285" s="61"/>
      <c r="AH285" s="61"/>
      <c r="AI285" s="61"/>
      <c r="AJ285" s="61"/>
      <c r="AK285" s="61"/>
      <c r="AL285" s="61"/>
      <c r="AM285" s="61"/>
      <c r="AN285" s="61"/>
      <c r="AO285" s="61"/>
      <c r="AP285" s="61"/>
      <c r="AQ285" s="61"/>
      <c r="AR285" s="61"/>
      <c r="AS285" s="61"/>
      <c r="AT285" s="61"/>
      <c r="AU285" s="61"/>
      <c r="AV285" s="61"/>
      <c r="AW285" s="61"/>
      <c r="AX285" s="61"/>
      <c r="AY285" s="61"/>
      <c r="AZ285" s="61"/>
      <c r="BA285" s="61"/>
      <c r="BB285" s="61"/>
      <c r="BC285" s="61"/>
      <c r="BD285" s="61"/>
      <c r="BE285" s="61"/>
      <c r="BF285" s="61"/>
      <c r="BG285" s="61"/>
      <c r="BH285" s="61"/>
      <c r="BI285" s="61"/>
      <c r="BJ285" s="61"/>
      <c r="BK285" s="61"/>
      <c r="BL285" s="61"/>
      <c r="BM285" s="61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</row>
    <row r="286" spans="1:102" s="4" customFormat="1" x14ac:dyDescent="0.2">
      <c r="A286" s="66"/>
      <c r="B286" s="5" t="s">
        <v>323</v>
      </c>
      <c r="C286" s="5" t="s">
        <v>324</v>
      </c>
      <c r="D286" s="6">
        <v>16.850000000000001</v>
      </c>
      <c r="E286" s="7" t="s">
        <v>3</v>
      </c>
      <c r="F286" s="21">
        <f t="shared" si="9"/>
        <v>1385.4019450000001</v>
      </c>
      <c r="G286" s="15">
        <v>38</v>
      </c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61"/>
      <c r="BI286" s="61"/>
      <c r="BJ286" s="61"/>
      <c r="BK286" s="61"/>
      <c r="BL286" s="61"/>
      <c r="BM286" s="61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</row>
    <row r="287" spans="1:102" s="4" customFormat="1" x14ac:dyDescent="0.2">
      <c r="A287" s="66"/>
      <c r="B287" s="5" t="s">
        <v>325</v>
      </c>
      <c r="C287" s="5" t="s">
        <v>326</v>
      </c>
      <c r="D287" s="6">
        <v>21.88</v>
      </c>
      <c r="E287" s="7" t="s">
        <v>3</v>
      </c>
      <c r="F287" s="21">
        <f t="shared" si="9"/>
        <v>1798.967036</v>
      </c>
      <c r="G287" s="15">
        <v>24</v>
      </c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  <c r="AE287" s="61"/>
      <c r="AF287" s="61"/>
      <c r="AG287" s="61"/>
      <c r="AH287" s="61"/>
      <c r="AI287" s="61"/>
      <c r="AJ287" s="61"/>
      <c r="AK287" s="61"/>
      <c r="AL287" s="61"/>
      <c r="AM287" s="61"/>
      <c r="AN287" s="61"/>
      <c r="AO287" s="61"/>
      <c r="AP287" s="61"/>
      <c r="AQ287" s="61"/>
      <c r="AR287" s="61"/>
      <c r="AS287" s="61"/>
      <c r="AT287" s="61"/>
      <c r="AU287" s="61"/>
      <c r="AV287" s="61"/>
      <c r="AW287" s="61"/>
      <c r="AX287" s="61"/>
      <c r="AY287" s="61"/>
      <c r="AZ287" s="61"/>
      <c r="BA287" s="61"/>
      <c r="BB287" s="61"/>
      <c r="BC287" s="61"/>
      <c r="BD287" s="61"/>
      <c r="BE287" s="61"/>
      <c r="BF287" s="61"/>
      <c r="BG287" s="61"/>
      <c r="BH287" s="61"/>
      <c r="BI287" s="61"/>
      <c r="BJ287" s="61"/>
      <c r="BK287" s="61"/>
      <c r="BL287" s="61"/>
      <c r="BM287" s="61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</row>
    <row r="288" spans="1:102" s="4" customFormat="1" x14ac:dyDescent="0.2">
      <c r="A288" s="66"/>
      <c r="B288" s="5" t="s">
        <v>327</v>
      </c>
      <c r="C288" s="5" t="s">
        <v>328</v>
      </c>
      <c r="D288" s="6">
        <v>33.86</v>
      </c>
      <c r="E288" s="7" t="s">
        <v>3</v>
      </c>
      <c r="F288" s="21">
        <f t="shared" si="9"/>
        <v>2783.959042</v>
      </c>
      <c r="G288" s="15">
        <v>15</v>
      </c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  <c r="AA288" s="61"/>
      <c r="AB288" s="61"/>
      <c r="AC288" s="61"/>
      <c r="AD288" s="61"/>
      <c r="AE288" s="61"/>
      <c r="AF288" s="61"/>
      <c r="AG288" s="61"/>
      <c r="AH288" s="61"/>
      <c r="AI288" s="61"/>
      <c r="AJ288" s="61"/>
      <c r="AK288" s="61"/>
      <c r="AL288" s="61"/>
      <c r="AM288" s="61"/>
      <c r="AN288" s="61"/>
      <c r="AO288" s="61"/>
      <c r="AP288" s="61"/>
      <c r="AQ288" s="61"/>
      <c r="AR288" s="61"/>
      <c r="AS288" s="61"/>
      <c r="AT288" s="61"/>
      <c r="AU288" s="61"/>
      <c r="AV288" s="61"/>
      <c r="AW288" s="61"/>
      <c r="AX288" s="61"/>
      <c r="AY288" s="61"/>
      <c r="AZ288" s="61"/>
      <c r="BA288" s="61"/>
      <c r="BB288" s="61"/>
      <c r="BC288" s="61"/>
      <c r="BD288" s="61"/>
      <c r="BE288" s="61"/>
      <c r="BF288" s="61"/>
      <c r="BG288" s="61"/>
      <c r="BH288" s="61"/>
      <c r="BI288" s="61"/>
      <c r="BJ288" s="61"/>
      <c r="BK288" s="61"/>
      <c r="BL288" s="61"/>
      <c r="BM288" s="61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</row>
    <row r="289" spans="1:102" s="8" customFormat="1" x14ac:dyDescent="0.2">
      <c r="A289" s="66"/>
      <c r="B289" s="5" t="s">
        <v>329</v>
      </c>
      <c r="C289" s="5" t="s">
        <v>330</v>
      </c>
      <c r="D289" s="6">
        <v>48.76</v>
      </c>
      <c r="E289" s="7" t="s">
        <v>3</v>
      </c>
      <c r="F289" s="21">
        <f t="shared" si="9"/>
        <v>4009.0325720000001</v>
      </c>
      <c r="G289" s="15">
        <v>10</v>
      </c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  <c r="AE289" s="61"/>
      <c r="AF289" s="61"/>
      <c r="AG289" s="61"/>
      <c r="AH289" s="61"/>
      <c r="AI289" s="61"/>
      <c r="AJ289" s="61"/>
      <c r="AK289" s="61"/>
      <c r="AL289" s="61"/>
      <c r="AM289" s="61"/>
      <c r="AN289" s="61"/>
      <c r="AO289" s="61"/>
      <c r="AP289" s="61"/>
      <c r="AQ289" s="61"/>
      <c r="AR289" s="61"/>
      <c r="AS289" s="61"/>
      <c r="AT289" s="61"/>
      <c r="AU289" s="61"/>
      <c r="AV289" s="61"/>
      <c r="AW289" s="61"/>
      <c r="AX289" s="61"/>
      <c r="AY289" s="61"/>
      <c r="AZ289" s="61"/>
      <c r="BA289" s="61"/>
      <c r="BB289" s="61"/>
      <c r="BC289" s="61"/>
      <c r="BD289" s="61"/>
      <c r="BE289" s="61"/>
      <c r="BF289" s="61"/>
      <c r="BG289" s="61"/>
      <c r="BH289" s="61"/>
      <c r="BI289" s="61"/>
      <c r="BJ289" s="61"/>
      <c r="BK289" s="61"/>
      <c r="BL289" s="61"/>
      <c r="BM289" s="61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</row>
    <row r="290" spans="1:102" s="4" customFormat="1" x14ac:dyDescent="0.2">
      <c r="A290" s="66"/>
      <c r="B290" s="5" t="s">
        <v>331</v>
      </c>
      <c r="C290" s="5" t="s">
        <v>332</v>
      </c>
      <c r="D290" s="6">
        <v>93.06</v>
      </c>
      <c r="E290" s="7" t="s">
        <v>3</v>
      </c>
      <c r="F290" s="21">
        <f t="shared" si="9"/>
        <v>7651.3652820000007</v>
      </c>
      <c r="G290" s="15">
        <v>8</v>
      </c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  <c r="AA290" s="61"/>
      <c r="AB290" s="61"/>
      <c r="AC290" s="61"/>
      <c r="AD290" s="61"/>
      <c r="AE290" s="61"/>
      <c r="AF290" s="61"/>
      <c r="AG290" s="61"/>
      <c r="AH290" s="61"/>
      <c r="AI290" s="61"/>
      <c r="AJ290" s="61"/>
      <c r="AK290" s="61"/>
      <c r="AL290" s="61"/>
      <c r="AM290" s="61"/>
      <c r="AN290" s="61"/>
      <c r="AO290" s="61"/>
      <c r="AP290" s="61"/>
      <c r="AQ290" s="61"/>
      <c r="AR290" s="61"/>
      <c r="AS290" s="61"/>
      <c r="AT290" s="61"/>
      <c r="AU290" s="61"/>
      <c r="AV290" s="61"/>
      <c r="AW290" s="61"/>
      <c r="AX290" s="61"/>
      <c r="AY290" s="61"/>
      <c r="AZ290" s="61"/>
      <c r="BA290" s="61"/>
      <c r="BB290" s="61"/>
      <c r="BC290" s="61"/>
      <c r="BD290" s="61"/>
      <c r="BE290" s="61"/>
      <c r="BF290" s="61"/>
      <c r="BG290" s="61"/>
      <c r="BH290" s="61"/>
      <c r="BI290" s="61"/>
      <c r="BJ290" s="61"/>
      <c r="BK290" s="61"/>
      <c r="BL290" s="61"/>
      <c r="BM290" s="61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</row>
    <row r="291" spans="1:102" s="4" customFormat="1" x14ac:dyDescent="0.2">
      <c r="A291" s="66"/>
      <c r="B291" s="5" t="s">
        <v>333</v>
      </c>
      <c r="C291" s="5" t="s">
        <v>334</v>
      </c>
      <c r="D291" s="6">
        <v>138.15</v>
      </c>
      <c r="E291" s="7" t="s">
        <v>3</v>
      </c>
      <c r="F291" s="21">
        <f t="shared" si="9"/>
        <v>11358.651555</v>
      </c>
      <c r="G291" s="15">
        <v>3</v>
      </c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  <c r="AE291" s="61"/>
      <c r="AF291" s="61"/>
      <c r="AG291" s="61"/>
      <c r="AH291" s="61"/>
      <c r="AI291" s="61"/>
      <c r="AJ291" s="61"/>
      <c r="AK291" s="61"/>
      <c r="AL291" s="61"/>
      <c r="AM291" s="61"/>
      <c r="AN291" s="61"/>
      <c r="AO291" s="61"/>
      <c r="AP291" s="61"/>
      <c r="AQ291" s="61"/>
      <c r="AR291" s="61"/>
      <c r="AS291" s="61"/>
      <c r="AT291" s="61"/>
      <c r="AU291" s="61"/>
      <c r="AV291" s="61"/>
      <c r="AW291" s="61"/>
      <c r="AX291" s="61"/>
      <c r="AY291" s="61"/>
      <c r="AZ291" s="61"/>
      <c r="BA291" s="61"/>
      <c r="BB291" s="61"/>
      <c r="BC291" s="61"/>
      <c r="BD291" s="61"/>
      <c r="BE291" s="61"/>
      <c r="BF291" s="61"/>
      <c r="BG291" s="61"/>
      <c r="BH291" s="61"/>
      <c r="BI291" s="61"/>
      <c r="BJ291" s="61"/>
      <c r="BK291" s="61"/>
      <c r="BL291" s="61"/>
      <c r="BM291" s="61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</row>
    <row r="292" spans="1:102" s="4" customFormat="1" x14ac:dyDescent="0.2">
      <c r="A292" s="66"/>
      <c r="B292" s="5" t="s">
        <v>335</v>
      </c>
      <c r="C292" s="5" t="s">
        <v>336</v>
      </c>
      <c r="D292" s="6">
        <v>212.49</v>
      </c>
      <c r="E292" s="7" t="s">
        <v>3</v>
      </c>
      <c r="F292" s="21">
        <f t="shared" si="9"/>
        <v>17470.864053000001</v>
      </c>
      <c r="G292" s="15">
        <v>2</v>
      </c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  <c r="AE292" s="61"/>
      <c r="AF292" s="61"/>
      <c r="AG292" s="61"/>
      <c r="AH292" s="61"/>
      <c r="AI292" s="61"/>
      <c r="AJ292" s="61"/>
      <c r="AK292" s="61"/>
      <c r="AL292" s="61"/>
      <c r="AM292" s="61"/>
      <c r="AN292" s="61"/>
      <c r="AO292" s="61"/>
      <c r="AP292" s="61"/>
      <c r="AQ292" s="61"/>
      <c r="AR292" s="61"/>
      <c r="AS292" s="61"/>
      <c r="AT292" s="61"/>
      <c r="AU292" s="61"/>
      <c r="AV292" s="61"/>
      <c r="AW292" s="61"/>
      <c r="AX292" s="61"/>
      <c r="AY292" s="61"/>
      <c r="AZ292" s="61"/>
      <c r="BA292" s="61"/>
      <c r="BB292" s="61"/>
      <c r="BC292" s="61"/>
      <c r="BD292" s="61"/>
      <c r="BE292" s="61"/>
      <c r="BF292" s="61"/>
      <c r="BG292" s="61"/>
      <c r="BH292" s="61"/>
      <c r="BI292" s="61"/>
      <c r="BJ292" s="61"/>
      <c r="BK292" s="61"/>
      <c r="BL292" s="61"/>
      <c r="BM292" s="61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</row>
    <row r="293" spans="1:102" s="4" customFormat="1" x14ac:dyDescent="0.2">
      <c r="A293" s="66"/>
      <c r="B293" s="5" t="s">
        <v>337</v>
      </c>
      <c r="C293" s="5" t="s">
        <v>338</v>
      </c>
      <c r="D293" s="6">
        <v>228.47</v>
      </c>
      <c r="E293" s="7" t="s">
        <v>3</v>
      </c>
      <c r="F293" s="21">
        <f t="shared" si="9"/>
        <v>18784.734859</v>
      </c>
      <c r="G293" s="15">
        <v>1</v>
      </c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  <c r="AF293" s="61"/>
      <c r="AG293" s="61"/>
      <c r="AH293" s="61"/>
      <c r="AI293" s="61"/>
      <c r="AJ293" s="61"/>
      <c r="AK293" s="61"/>
      <c r="AL293" s="61"/>
      <c r="AM293" s="61"/>
      <c r="AN293" s="61"/>
      <c r="AO293" s="61"/>
      <c r="AP293" s="61"/>
      <c r="AQ293" s="61"/>
      <c r="AR293" s="61"/>
      <c r="AS293" s="61"/>
      <c r="AT293" s="61"/>
      <c r="AU293" s="61"/>
      <c r="AV293" s="61"/>
      <c r="AW293" s="61"/>
      <c r="AX293" s="61"/>
      <c r="AY293" s="61"/>
      <c r="AZ293" s="61"/>
      <c r="BA293" s="61"/>
      <c r="BB293" s="61"/>
      <c r="BC293" s="61"/>
      <c r="BD293" s="61"/>
      <c r="BE293" s="61"/>
      <c r="BF293" s="61"/>
      <c r="BG293" s="61"/>
      <c r="BH293" s="61"/>
      <c r="BI293" s="61"/>
      <c r="BJ293" s="61"/>
      <c r="BK293" s="61"/>
      <c r="BL293" s="61"/>
      <c r="BM293" s="61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</row>
    <row r="294" spans="1:102" s="4" customFormat="1" x14ac:dyDescent="0.2">
      <c r="A294" s="67"/>
      <c r="B294" s="5" t="s">
        <v>339</v>
      </c>
      <c r="C294" s="5" t="s">
        <v>340</v>
      </c>
      <c r="D294" s="6">
        <v>262.54000000000002</v>
      </c>
      <c r="E294" s="7" t="s">
        <v>3</v>
      </c>
      <c r="F294" s="21">
        <f t="shared" si="9"/>
        <v>21585.960038000001</v>
      </c>
      <c r="G294" s="15">
        <v>1</v>
      </c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1"/>
      <c r="AH294" s="61"/>
      <c r="AI294" s="61"/>
      <c r="AJ294" s="61"/>
      <c r="AK294" s="61"/>
      <c r="AL294" s="61"/>
      <c r="AM294" s="61"/>
      <c r="AN294" s="61"/>
      <c r="AO294" s="61"/>
      <c r="AP294" s="61"/>
      <c r="AQ294" s="61"/>
      <c r="AR294" s="61"/>
      <c r="AS294" s="61"/>
      <c r="AT294" s="61"/>
      <c r="AU294" s="61"/>
      <c r="AV294" s="61"/>
      <c r="AW294" s="61"/>
      <c r="AX294" s="61"/>
      <c r="AY294" s="61"/>
      <c r="AZ294" s="61"/>
      <c r="BA294" s="61"/>
      <c r="BB294" s="61"/>
      <c r="BC294" s="61"/>
      <c r="BD294" s="61"/>
      <c r="BE294" s="61"/>
      <c r="BF294" s="61"/>
      <c r="BG294" s="61"/>
      <c r="BH294" s="61"/>
      <c r="BI294" s="61"/>
      <c r="BJ294" s="61"/>
      <c r="BK294" s="61"/>
      <c r="BL294" s="61"/>
      <c r="BM294" s="61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</row>
    <row r="295" spans="1:102" s="4" customFormat="1" ht="36.75" customHeight="1" x14ac:dyDescent="0.2">
      <c r="A295" s="29" t="s">
        <v>587</v>
      </c>
      <c r="B295" s="23" t="s">
        <v>0</v>
      </c>
      <c r="C295" s="30" t="s">
        <v>1035</v>
      </c>
      <c r="D295" s="11" t="s">
        <v>594</v>
      </c>
      <c r="E295" s="23" t="s">
        <v>976</v>
      </c>
      <c r="F295" s="20" t="s">
        <v>589</v>
      </c>
      <c r="G295" s="19" t="s">
        <v>595</v>
      </c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  <c r="AF295" s="61"/>
      <c r="AG295" s="61"/>
      <c r="AH295" s="61"/>
      <c r="AI295" s="61"/>
      <c r="AJ295" s="61"/>
      <c r="AK295" s="61"/>
      <c r="AL295" s="61"/>
      <c r="AM295" s="61"/>
      <c r="AN295" s="61"/>
      <c r="AO295" s="61"/>
      <c r="AP295" s="61"/>
      <c r="AQ295" s="61"/>
      <c r="AR295" s="61"/>
      <c r="AS295" s="61"/>
      <c r="AT295" s="61"/>
      <c r="AU295" s="61"/>
      <c r="AV295" s="61"/>
      <c r="AW295" s="61"/>
      <c r="AX295" s="61"/>
      <c r="AY295" s="61"/>
      <c r="AZ295" s="61"/>
      <c r="BA295" s="61"/>
      <c r="BB295" s="61"/>
      <c r="BC295" s="61"/>
      <c r="BD295" s="61"/>
      <c r="BE295" s="61"/>
      <c r="BF295" s="61"/>
      <c r="BG295" s="61"/>
      <c r="BH295" s="61"/>
      <c r="BI295" s="61"/>
      <c r="BJ295" s="61"/>
      <c r="BK295" s="61"/>
      <c r="BL295" s="61"/>
      <c r="BM295" s="61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</row>
    <row r="296" spans="1:102" s="4" customFormat="1" x14ac:dyDescent="0.2">
      <c r="A296" s="65"/>
      <c r="B296" s="5" t="s">
        <v>915</v>
      </c>
      <c r="C296" s="5" t="s">
        <v>916</v>
      </c>
      <c r="D296" s="6">
        <v>2.04</v>
      </c>
      <c r="E296" s="7" t="s">
        <v>3</v>
      </c>
      <c r="F296" s="21">
        <f t="shared" ref="F296:F304" si="14">D296*$F$4*(100-$B$4)/100</f>
        <v>167.72818800000002</v>
      </c>
      <c r="G296" s="15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  <c r="AE296" s="61"/>
      <c r="AF296" s="61"/>
      <c r="AG296" s="61"/>
      <c r="AH296" s="61"/>
      <c r="AI296" s="61"/>
      <c r="AJ296" s="61"/>
      <c r="AK296" s="61"/>
      <c r="AL296" s="61"/>
      <c r="AM296" s="61"/>
      <c r="AN296" s="61"/>
      <c r="AO296" s="61"/>
      <c r="AP296" s="61"/>
      <c r="AQ296" s="61"/>
      <c r="AR296" s="61"/>
      <c r="AS296" s="61"/>
      <c r="AT296" s="61"/>
      <c r="AU296" s="61"/>
      <c r="AV296" s="61"/>
      <c r="AW296" s="61"/>
      <c r="AX296" s="61"/>
      <c r="AY296" s="61"/>
      <c r="AZ296" s="61"/>
      <c r="BA296" s="61"/>
      <c r="BB296" s="61"/>
      <c r="BC296" s="61"/>
      <c r="BD296" s="61"/>
      <c r="BE296" s="61"/>
      <c r="BF296" s="61"/>
      <c r="BG296" s="61"/>
      <c r="BH296" s="61"/>
      <c r="BI296" s="61"/>
      <c r="BJ296" s="61"/>
      <c r="BK296" s="61"/>
      <c r="BL296" s="61"/>
      <c r="BM296" s="61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</row>
    <row r="297" spans="1:102" s="4" customFormat="1" x14ac:dyDescent="0.2">
      <c r="A297" s="66"/>
      <c r="B297" s="5" t="s">
        <v>917</v>
      </c>
      <c r="C297" s="5" t="s">
        <v>918</v>
      </c>
      <c r="D297" s="6">
        <v>2.54</v>
      </c>
      <c r="E297" s="7" t="s">
        <v>3</v>
      </c>
      <c r="F297" s="21">
        <f t="shared" si="14"/>
        <v>208.83803800000001</v>
      </c>
      <c r="G297" s="15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  <c r="AE297" s="61"/>
      <c r="AF297" s="61"/>
      <c r="AG297" s="61"/>
      <c r="AH297" s="61"/>
      <c r="AI297" s="61"/>
      <c r="AJ297" s="61"/>
      <c r="AK297" s="61"/>
      <c r="AL297" s="61"/>
      <c r="AM297" s="61"/>
      <c r="AN297" s="61"/>
      <c r="AO297" s="61"/>
      <c r="AP297" s="61"/>
      <c r="AQ297" s="61"/>
      <c r="AR297" s="61"/>
      <c r="AS297" s="61"/>
      <c r="AT297" s="61"/>
      <c r="AU297" s="61"/>
      <c r="AV297" s="61"/>
      <c r="AW297" s="61"/>
      <c r="AX297" s="61"/>
      <c r="AY297" s="61"/>
      <c r="AZ297" s="61"/>
      <c r="BA297" s="61"/>
      <c r="BB297" s="61"/>
      <c r="BC297" s="61"/>
      <c r="BD297" s="61"/>
      <c r="BE297" s="61"/>
      <c r="BF297" s="61"/>
      <c r="BG297" s="61"/>
      <c r="BH297" s="61"/>
      <c r="BI297" s="61"/>
      <c r="BJ297" s="61"/>
      <c r="BK297" s="61"/>
      <c r="BL297" s="61"/>
      <c r="BM297" s="61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</row>
    <row r="298" spans="1:102" s="4" customFormat="1" x14ac:dyDescent="0.2">
      <c r="A298" s="66"/>
      <c r="B298" s="5" t="s">
        <v>919</v>
      </c>
      <c r="C298" s="5" t="s">
        <v>920</v>
      </c>
      <c r="D298" s="6">
        <v>2.41</v>
      </c>
      <c r="E298" s="7" t="s">
        <v>3</v>
      </c>
      <c r="F298" s="21">
        <f t="shared" si="14"/>
        <v>198.14947700000002</v>
      </c>
      <c r="G298" s="15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  <c r="AE298" s="61"/>
      <c r="AF298" s="61"/>
      <c r="AG298" s="61"/>
      <c r="AH298" s="61"/>
      <c r="AI298" s="61"/>
      <c r="AJ298" s="61"/>
      <c r="AK298" s="61"/>
      <c r="AL298" s="61"/>
      <c r="AM298" s="61"/>
      <c r="AN298" s="61"/>
      <c r="AO298" s="61"/>
      <c r="AP298" s="61"/>
      <c r="AQ298" s="61"/>
      <c r="AR298" s="61"/>
      <c r="AS298" s="61"/>
      <c r="AT298" s="61"/>
      <c r="AU298" s="61"/>
      <c r="AV298" s="61"/>
      <c r="AW298" s="61"/>
      <c r="AX298" s="61"/>
      <c r="AY298" s="61"/>
      <c r="AZ298" s="61"/>
      <c r="BA298" s="61"/>
      <c r="BB298" s="61"/>
      <c r="BC298" s="61"/>
      <c r="BD298" s="61"/>
      <c r="BE298" s="61"/>
      <c r="BF298" s="61"/>
      <c r="BG298" s="61"/>
      <c r="BH298" s="61"/>
      <c r="BI298" s="61"/>
      <c r="BJ298" s="61"/>
      <c r="BK298" s="61"/>
      <c r="BL298" s="61"/>
      <c r="BM298" s="61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</row>
    <row r="299" spans="1:102" s="4" customFormat="1" x14ac:dyDescent="0.2">
      <c r="A299" s="66"/>
      <c r="B299" s="5" t="s">
        <v>921</v>
      </c>
      <c r="C299" s="5" t="s">
        <v>922</v>
      </c>
      <c r="D299" s="6">
        <v>3.91</v>
      </c>
      <c r="E299" s="7" t="s">
        <v>3</v>
      </c>
      <c r="F299" s="21">
        <f t="shared" si="14"/>
        <v>321.47902700000003</v>
      </c>
      <c r="G299" s="15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  <c r="AA299" s="61"/>
      <c r="AB299" s="61"/>
      <c r="AC299" s="61"/>
      <c r="AD299" s="61"/>
      <c r="AE299" s="61"/>
      <c r="AF299" s="61"/>
      <c r="AG299" s="61"/>
      <c r="AH299" s="61"/>
      <c r="AI299" s="61"/>
      <c r="AJ299" s="61"/>
      <c r="AK299" s="61"/>
      <c r="AL299" s="61"/>
      <c r="AM299" s="61"/>
      <c r="AN299" s="61"/>
      <c r="AO299" s="61"/>
      <c r="AP299" s="61"/>
      <c r="AQ299" s="61"/>
      <c r="AR299" s="61"/>
      <c r="AS299" s="61"/>
      <c r="AT299" s="61"/>
      <c r="AU299" s="61"/>
      <c r="AV299" s="61"/>
      <c r="AW299" s="61"/>
      <c r="AX299" s="61"/>
      <c r="AY299" s="61"/>
      <c r="AZ299" s="61"/>
      <c r="BA299" s="61"/>
      <c r="BB299" s="61"/>
      <c r="BC299" s="61"/>
      <c r="BD299" s="61"/>
      <c r="BE299" s="61"/>
      <c r="BF299" s="61"/>
      <c r="BG299" s="61"/>
      <c r="BH299" s="61"/>
      <c r="BI299" s="61"/>
      <c r="BJ299" s="61"/>
      <c r="BK299" s="61"/>
      <c r="BL299" s="61"/>
      <c r="BM299" s="61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</row>
    <row r="300" spans="1:102" s="4" customFormat="1" x14ac:dyDescent="0.2">
      <c r="A300" s="66"/>
      <c r="B300" s="5" t="s">
        <v>923</v>
      </c>
      <c r="C300" s="5" t="s">
        <v>924</v>
      </c>
      <c r="D300" s="6">
        <v>5.03</v>
      </c>
      <c r="E300" s="7" t="s">
        <v>3</v>
      </c>
      <c r="F300" s="21">
        <f t="shared" si="14"/>
        <v>413.56509100000005</v>
      </c>
      <c r="G300" s="15">
        <v>80</v>
      </c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  <c r="AA300" s="61"/>
      <c r="AB300" s="61"/>
      <c r="AC300" s="61"/>
      <c r="AD300" s="61"/>
      <c r="AE300" s="61"/>
      <c r="AF300" s="61"/>
      <c r="AG300" s="61"/>
      <c r="AH300" s="61"/>
      <c r="AI300" s="61"/>
      <c r="AJ300" s="61"/>
      <c r="AK300" s="61"/>
      <c r="AL300" s="61"/>
      <c r="AM300" s="61"/>
      <c r="AN300" s="61"/>
      <c r="AO300" s="61"/>
      <c r="AP300" s="61"/>
      <c r="AQ300" s="61"/>
      <c r="AR300" s="61"/>
      <c r="AS300" s="61"/>
      <c r="AT300" s="61"/>
      <c r="AU300" s="61"/>
      <c r="AV300" s="61"/>
      <c r="AW300" s="61"/>
      <c r="AX300" s="61"/>
      <c r="AY300" s="61"/>
      <c r="AZ300" s="61"/>
      <c r="BA300" s="61"/>
      <c r="BB300" s="61"/>
      <c r="BC300" s="61"/>
      <c r="BD300" s="61"/>
      <c r="BE300" s="61"/>
      <c r="BF300" s="61"/>
      <c r="BG300" s="61"/>
      <c r="BH300" s="61"/>
      <c r="BI300" s="61"/>
      <c r="BJ300" s="61"/>
      <c r="BK300" s="61"/>
      <c r="BL300" s="61"/>
      <c r="BM300" s="61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</row>
    <row r="301" spans="1:102" s="4" customFormat="1" x14ac:dyDescent="0.2">
      <c r="A301" s="66"/>
      <c r="B301" s="5" t="s">
        <v>925</v>
      </c>
      <c r="C301" s="5" t="s">
        <v>926</v>
      </c>
      <c r="D301" s="6">
        <v>7.32</v>
      </c>
      <c r="E301" s="7" t="s">
        <v>3</v>
      </c>
      <c r="F301" s="21">
        <f t="shared" si="14"/>
        <v>601.84820400000001</v>
      </c>
      <c r="G301" s="15">
        <v>64</v>
      </c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  <c r="AA301" s="61"/>
      <c r="AB301" s="61"/>
      <c r="AC301" s="61"/>
      <c r="AD301" s="61"/>
      <c r="AE301" s="61"/>
      <c r="AF301" s="61"/>
      <c r="AG301" s="61"/>
      <c r="AH301" s="61"/>
      <c r="AI301" s="61"/>
      <c r="AJ301" s="61"/>
      <c r="AK301" s="61"/>
      <c r="AL301" s="61"/>
      <c r="AM301" s="61"/>
      <c r="AN301" s="61"/>
      <c r="AO301" s="61"/>
      <c r="AP301" s="61"/>
      <c r="AQ301" s="61"/>
      <c r="AR301" s="61"/>
      <c r="AS301" s="61"/>
      <c r="AT301" s="61"/>
      <c r="AU301" s="61"/>
      <c r="AV301" s="61"/>
      <c r="AW301" s="61"/>
      <c r="AX301" s="61"/>
      <c r="AY301" s="61"/>
      <c r="AZ301" s="61"/>
      <c r="BA301" s="61"/>
      <c r="BB301" s="61"/>
      <c r="BC301" s="61"/>
      <c r="BD301" s="61"/>
      <c r="BE301" s="61"/>
      <c r="BF301" s="61"/>
      <c r="BG301" s="61"/>
      <c r="BH301" s="61"/>
      <c r="BI301" s="61"/>
      <c r="BJ301" s="61"/>
      <c r="BK301" s="61"/>
      <c r="BL301" s="61"/>
      <c r="BM301" s="61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</row>
    <row r="302" spans="1:102" s="4" customFormat="1" x14ac:dyDescent="0.2">
      <c r="A302" s="66"/>
      <c r="B302" s="5" t="s">
        <v>927</v>
      </c>
      <c r="C302" s="5" t="s">
        <v>928</v>
      </c>
      <c r="D302" s="6">
        <v>9.5299999999999994</v>
      </c>
      <c r="E302" s="7" t="s">
        <v>3</v>
      </c>
      <c r="F302" s="21">
        <f t="shared" si="14"/>
        <v>783.55374100000006</v>
      </c>
      <c r="G302" s="15">
        <v>30</v>
      </c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1"/>
      <c r="AH302" s="61"/>
      <c r="AI302" s="61"/>
      <c r="AJ302" s="61"/>
      <c r="AK302" s="61"/>
      <c r="AL302" s="61"/>
      <c r="AM302" s="61"/>
      <c r="AN302" s="61"/>
      <c r="AO302" s="61"/>
      <c r="AP302" s="61"/>
      <c r="AQ302" s="61"/>
      <c r="AR302" s="61"/>
      <c r="AS302" s="61"/>
      <c r="AT302" s="61"/>
      <c r="AU302" s="61"/>
      <c r="AV302" s="61"/>
      <c r="AW302" s="61"/>
      <c r="AX302" s="61"/>
      <c r="AY302" s="61"/>
      <c r="AZ302" s="61"/>
      <c r="BA302" s="61"/>
      <c r="BB302" s="61"/>
      <c r="BC302" s="61"/>
      <c r="BD302" s="61"/>
      <c r="BE302" s="61"/>
      <c r="BF302" s="61"/>
      <c r="BG302" s="61"/>
      <c r="BH302" s="61"/>
      <c r="BI302" s="61"/>
      <c r="BJ302" s="61"/>
      <c r="BK302" s="61"/>
      <c r="BL302" s="61"/>
      <c r="BM302" s="61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</row>
    <row r="303" spans="1:102" s="4" customFormat="1" x14ac:dyDescent="0.2">
      <c r="A303" s="66"/>
      <c r="B303" s="5" t="s">
        <v>929</v>
      </c>
      <c r="C303" s="5" t="s">
        <v>930</v>
      </c>
      <c r="D303" s="6">
        <v>11.32</v>
      </c>
      <c r="E303" s="7" t="s">
        <v>3</v>
      </c>
      <c r="F303" s="21">
        <f t="shared" si="14"/>
        <v>930.72700399999997</v>
      </c>
      <c r="G303" s="15">
        <v>38</v>
      </c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  <c r="AE303" s="61"/>
      <c r="AF303" s="61"/>
      <c r="AG303" s="61"/>
      <c r="AH303" s="61"/>
      <c r="AI303" s="61"/>
      <c r="AJ303" s="61"/>
      <c r="AK303" s="61"/>
      <c r="AL303" s="61"/>
      <c r="AM303" s="61"/>
      <c r="AN303" s="61"/>
      <c r="AO303" s="61"/>
      <c r="AP303" s="61"/>
      <c r="AQ303" s="61"/>
      <c r="AR303" s="61"/>
      <c r="AS303" s="61"/>
      <c r="AT303" s="61"/>
      <c r="AU303" s="61"/>
      <c r="AV303" s="61"/>
      <c r="AW303" s="61"/>
      <c r="AX303" s="61"/>
      <c r="AY303" s="61"/>
      <c r="AZ303" s="61"/>
      <c r="BA303" s="61"/>
      <c r="BB303" s="61"/>
      <c r="BC303" s="61"/>
      <c r="BD303" s="61"/>
      <c r="BE303" s="61"/>
      <c r="BF303" s="61"/>
      <c r="BG303" s="61"/>
      <c r="BH303" s="61"/>
      <c r="BI303" s="61"/>
      <c r="BJ303" s="61"/>
      <c r="BK303" s="61"/>
      <c r="BL303" s="61"/>
      <c r="BM303" s="61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</row>
    <row r="304" spans="1:102" s="4" customFormat="1" x14ac:dyDescent="0.2">
      <c r="A304" s="66"/>
      <c r="B304" s="5" t="s">
        <v>931</v>
      </c>
      <c r="C304" s="5" t="s">
        <v>932</v>
      </c>
      <c r="D304" s="6">
        <v>16.02</v>
      </c>
      <c r="E304" s="7" t="s">
        <v>3</v>
      </c>
      <c r="F304" s="21">
        <f t="shared" si="14"/>
        <v>1317.159594</v>
      </c>
      <c r="G304" s="15">
        <v>24</v>
      </c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  <c r="AE304" s="61"/>
      <c r="AF304" s="61"/>
      <c r="AG304" s="61"/>
      <c r="AH304" s="61"/>
      <c r="AI304" s="61"/>
      <c r="AJ304" s="61"/>
      <c r="AK304" s="61"/>
      <c r="AL304" s="61"/>
      <c r="AM304" s="61"/>
      <c r="AN304" s="61"/>
      <c r="AO304" s="61"/>
      <c r="AP304" s="61"/>
      <c r="AQ304" s="61"/>
      <c r="AR304" s="61"/>
      <c r="AS304" s="61"/>
      <c r="AT304" s="61"/>
      <c r="AU304" s="61"/>
      <c r="AV304" s="61"/>
      <c r="AW304" s="61"/>
      <c r="AX304" s="61"/>
      <c r="AY304" s="61"/>
      <c r="AZ304" s="61"/>
      <c r="BA304" s="61"/>
      <c r="BB304" s="61"/>
      <c r="BC304" s="61"/>
      <c r="BD304" s="61"/>
      <c r="BE304" s="61"/>
      <c r="BF304" s="61"/>
      <c r="BG304" s="61"/>
      <c r="BH304" s="61"/>
      <c r="BI304" s="61"/>
      <c r="BJ304" s="61"/>
      <c r="BK304" s="61"/>
      <c r="BL304" s="61"/>
      <c r="BM304" s="61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</row>
    <row r="305" spans="1:102" s="4" customFormat="1" ht="36.75" customHeight="1" x14ac:dyDescent="0.2">
      <c r="A305" s="29" t="s">
        <v>587</v>
      </c>
      <c r="B305" s="23" t="s">
        <v>0</v>
      </c>
      <c r="C305" s="30" t="s">
        <v>568</v>
      </c>
      <c r="D305" s="11" t="s">
        <v>594</v>
      </c>
      <c r="E305" s="23" t="s">
        <v>976</v>
      </c>
      <c r="F305" s="20" t="s">
        <v>589</v>
      </c>
      <c r="G305" s="19" t="s">
        <v>595</v>
      </c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  <c r="AE305" s="61"/>
      <c r="AF305" s="61"/>
      <c r="AG305" s="61"/>
      <c r="AH305" s="61"/>
      <c r="AI305" s="61"/>
      <c r="AJ305" s="61"/>
      <c r="AK305" s="61"/>
      <c r="AL305" s="61"/>
      <c r="AM305" s="61"/>
      <c r="AN305" s="61"/>
      <c r="AO305" s="61"/>
      <c r="AP305" s="61"/>
      <c r="AQ305" s="61"/>
      <c r="AR305" s="61"/>
      <c r="AS305" s="61"/>
      <c r="AT305" s="61"/>
      <c r="AU305" s="61"/>
      <c r="AV305" s="61"/>
      <c r="AW305" s="61"/>
      <c r="AX305" s="61"/>
      <c r="AY305" s="61"/>
      <c r="AZ305" s="61"/>
      <c r="BA305" s="61"/>
      <c r="BB305" s="61"/>
      <c r="BC305" s="61"/>
      <c r="BD305" s="61"/>
      <c r="BE305" s="61"/>
      <c r="BF305" s="61"/>
      <c r="BG305" s="61"/>
      <c r="BH305" s="61"/>
      <c r="BI305" s="61"/>
      <c r="BJ305" s="61"/>
      <c r="BK305" s="61"/>
      <c r="BL305" s="61"/>
      <c r="BM305" s="61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</row>
    <row r="306" spans="1:102" s="4" customFormat="1" x14ac:dyDescent="0.2">
      <c r="A306" s="65"/>
      <c r="B306" s="5" t="s">
        <v>933</v>
      </c>
      <c r="C306" s="5" t="s">
        <v>977</v>
      </c>
      <c r="D306" s="6">
        <v>0.21</v>
      </c>
      <c r="E306" s="7" t="s">
        <v>3</v>
      </c>
      <c r="F306" s="21">
        <f t="shared" si="9"/>
        <v>17.266137000000001</v>
      </c>
      <c r="G306" s="15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  <c r="AM306" s="61"/>
      <c r="AN306" s="61"/>
      <c r="AO306" s="61"/>
      <c r="AP306" s="61"/>
      <c r="AQ306" s="61"/>
      <c r="AR306" s="61"/>
      <c r="AS306" s="61"/>
      <c r="AT306" s="61"/>
      <c r="AU306" s="61"/>
      <c r="AV306" s="61"/>
      <c r="AW306" s="61"/>
      <c r="AX306" s="61"/>
      <c r="AY306" s="61"/>
      <c r="AZ306" s="61"/>
      <c r="BA306" s="61"/>
      <c r="BB306" s="61"/>
      <c r="BC306" s="61"/>
      <c r="BD306" s="61"/>
      <c r="BE306" s="61"/>
      <c r="BF306" s="61"/>
      <c r="BG306" s="61"/>
      <c r="BH306" s="61"/>
      <c r="BI306" s="61"/>
      <c r="BJ306" s="61"/>
      <c r="BK306" s="61"/>
      <c r="BL306" s="61"/>
      <c r="BM306" s="61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</row>
    <row r="307" spans="1:102" s="4" customFormat="1" x14ac:dyDescent="0.2">
      <c r="A307" s="66"/>
      <c r="B307" s="5" t="s">
        <v>934</v>
      </c>
      <c r="C307" s="5" t="s">
        <v>935</v>
      </c>
      <c r="D307" s="6">
        <v>0.46</v>
      </c>
      <c r="E307" s="7" t="s">
        <v>3</v>
      </c>
      <c r="F307" s="21">
        <f t="shared" si="9"/>
        <v>37.821062000000005</v>
      </c>
      <c r="G307" s="15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  <c r="AE307" s="61"/>
      <c r="AF307" s="61"/>
      <c r="AG307" s="61"/>
      <c r="AH307" s="61"/>
      <c r="AI307" s="61"/>
      <c r="AJ307" s="61"/>
      <c r="AK307" s="61"/>
      <c r="AL307" s="61"/>
      <c r="AM307" s="61"/>
      <c r="AN307" s="61"/>
      <c r="AO307" s="61"/>
      <c r="AP307" s="61"/>
      <c r="AQ307" s="61"/>
      <c r="AR307" s="61"/>
      <c r="AS307" s="61"/>
      <c r="AT307" s="61"/>
      <c r="AU307" s="61"/>
      <c r="AV307" s="61"/>
      <c r="AW307" s="61"/>
      <c r="AX307" s="61"/>
      <c r="AY307" s="61"/>
      <c r="AZ307" s="61"/>
      <c r="BA307" s="61"/>
      <c r="BB307" s="61"/>
      <c r="BC307" s="61"/>
      <c r="BD307" s="61"/>
      <c r="BE307" s="61"/>
      <c r="BF307" s="61"/>
      <c r="BG307" s="61"/>
      <c r="BH307" s="61"/>
      <c r="BI307" s="61"/>
      <c r="BJ307" s="61"/>
      <c r="BK307" s="61"/>
      <c r="BL307" s="61"/>
      <c r="BM307" s="61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</row>
    <row r="308" spans="1:102" s="4" customFormat="1" x14ac:dyDescent="0.2">
      <c r="A308" s="66"/>
      <c r="B308" s="5" t="s">
        <v>936</v>
      </c>
      <c r="C308" s="5" t="s">
        <v>978</v>
      </c>
      <c r="D308" s="6">
        <v>0.37</v>
      </c>
      <c r="E308" s="7" t="s">
        <v>3</v>
      </c>
      <c r="F308" s="21">
        <f t="shared" si="9"/>
        <v>30.421289000000002</v>
      </c>
      <c r="G308" s="15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  <c r="AE308" s="61"/>
      <c r="AF308" s="61"/>
      <c r="AG308" s="61"/>
      <c r="AH308" s="61"/>
      <c r="AI308" s="61"/>
      <c r="AJ308" s="61"/>
      <c r="AK308" s="61"/>
      <c r="AL308" s="61"/>
      <c r="AM308" s="61"/>
      <c r="AN308" s="61"/>
      <c r="AO308" s="61"/>
      <c r="AP308" s="61"/>
      <c r="AQ308" s="61"/>
      <c r="AR308" s="61"/>
      <c r="AS308" s="61"/>
      <c r="AT308" s="61"/>
      <c r="AU308" s="61"/>
      <c r="AV308" s="61"/>
      <c r="AW308" s="61"/>
      <c r="AX308" s="61"/>
      <c r="AY308" s="61"/>
      <c r="AZ308" s="61"/>
      <c r="BA308" s="61"/>
      <c r="BB308" s="61"/>
      <c r="BC308" s="61"/>
      <c r="BD308" s="61"/>
      <c r="BE308" s="61"/>
      <c r="BF308" s="61"/>
      <c r="BG308" s="61"/>
      <c r="BH308" s="61"/>
      <c r="BI308" s="61"/>
      <c r="BJ308" s="61"/>
      <c r="BK308" s="61"/>
      <c r="BL308" s="61"/>
      <c r="BM308" s="61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</row>
    <row r="309" spans="1:102" s="4" customFormat="1" x14ac:dyDescent="0.2">
      <c r="A309" s="66"/>
      <c r="B309" s="5" t="s">
        <v>937</v>
      </c>
      <c r="C309" s="5" t="s">
        <v>938</v>
      </c>
      <c r="D309" s="6">
        <v>0.67</v>
      </c>
      <c r="E309" s="7" t="s">
        <v>3</v>
      </c>
      <c r="F309" s="21">
        <f t="shared" si="9"/>
        <v>55.087199000000012</v>
      </c>
      <c r="G309" s="15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  <c r="AA309" s="61"/>
      <c r="AB309" s="61"/>
      <c r="AC309" s="61"/>
      <c r="AD309" s="61"/>
      <c r="AE309" s="61"/>
      <c r="AF309" s="61"/>
      <c r="AG309" s="61"/>
      <c r="AH309" s="61"/>
      <c r="AI309" s="61"/>
      <c r="AJ309" s="61"/>
      <c r="AK309" s="61"/>
      <c r="AL309" s="61"/>
      <c r="AM309" s="61"/>
      <c r="AN309" s="61"/>
      <c r="AO309" s="61"/>
      <c r="AP309" s="61"/>
      <c r="AQ309" s="61"/>
      <c r="AR309" s="61"/>
      <c r="AS309" s="61"/>
      <c r="AT309" s="61"/>
      <c r="AU309" s="61"/>
      <c r="AV309" s="61"/>
      <c r="AW309" s="61"/>
      <c r="AX309" s="61"/>
      <c r="AY309" s="61"/>
      <c r="AZ309" s="61"/>
      <c r="BA309" s="61"/>
      <c r="BB309" s="61"/>
      <c r="BC309" s="61"/>
      <c r="BD309" s="61"/>
      <c r="BE309" s="61"/>
      <c r="BF309" s="61"/>
      <c r="BG309" s="61"/>
      <c r="BH309" s="61"/>
      <c r="BI309" s="61"/>
      <c r="BJ309" s="61"/>
      <c r="BK309" s="61"/>
      <c r="BL309" s="61"/>
      <c r="BM309" s="61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</row>
    <row r="310" spans="1:102" s="4" customFormat="1" x14ac:dyDescent="0.2">
      <c r="A310" s="66"/>
      <c r="B310" s="5" t="s">
        <v>939</v>
      </c>
      <c r="C310" s="5" t="s">
        <v>940</v>
      </c>
      <c r="D310" s="6">
        <v>0.83</v>
      </c>
      <c r="E310" s="7" t="s">
        <v>3</v>
      </c>
      <c r="F310" s="21">
        <f t="shared" si="9"/>
        <v>68.242350999999999</v>
      </c>
      <c r="G310" s="15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  <c r="AA310" s="61"/>
      <c r="AB310" s="61"/>
      <c r="AC310" s="61"/>
      <c r="AD310" s="61"/>
      <c r="AE310" s="61"/>
      <c r="AF310" s="61"/>
      <c r="AG310" s="61"/>
      <c r="AH310" s="61"/>
      <c r="AI310" s="61"/>
      <c r="AJ310" s="61"/>
      <c r="AK310" s="61"/>
      <c r="AL310" s="61"/>
      <c r="AM310" s="61"/>
      <c r="AN310" s="61"/>
      <c r="AO310" s="61"/>
      <c r="AP310" s="61"/>
      <c r="AQ310" s="61"/>
      <c r="AR310" s="61"/>
      <c r="AS310" s="61"/>
      <c r="AT310" s="61"/>
      <c r="AU310" s="61"/>
      <c r="AV310" s="61"/>
      <c r="AW310" s="61"/>
      <c r="AX310" s="61"/>
      <c r="AY310" s="61"/>
      <c r="AZ310" s="61"/>
      <c r="BA310" s="61"/>
      <c r="BB310" s="61"/>
      <c r="BC310" s="61"/>
      <c r="BD310" s="61"/>
      <c r="BE310" s="61"/>
      <c r="BF310" s="61"/>
      <c r="BG310" s="61"/>
      <c r="BH310" s="61"/>
      <c r="BI310" s="61"/>
      <c r="BJ310" s="61"/>
      <c r="BK310" s="61"/>
      <c r="BL310" s="61"/>
      <c r="BM310" s="61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</row>
    <row r="311" spans="1:102" s="4" customFormat="1" x14ac:dyDescent="0.2">
      <c r="A311" s="66"/>
      <c r="B311" s="5" t="s">
        <v>941</v>
      </c>
      <c r="C311" s="5" t="s">
        <v>979</v>
      </c>
      <c r="D311" s="6">
        <v>0.54</v>
      </c>
      <c r="E311" s="7" t="s">
        <v>3</v>
      </c>
      <c r="F311" s="21">
        <f t="shared" si="9"/>
        <v>44.398638000000012</v>
      </c>
      <c r="G311" s="15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  <c r="AA311" s="61"/>
      <c r="AB311" s="61"/>
      <c r="AC311" s="61"/>
      <c r="AD311" s="61"/>
      <c r="AE311" s="61"/>
      <c r="AF311" s="61"/>
      <c r="AG311" s="61"/>
      <c r="AH311" s="61"/>
      <c r="AI311" s="61"/>
      <c r="AJ311" s="61"/>
      <c r="AK311" s="61"/>
      <c r="AL311" s="61"/>
      <c r="AM311" s="61"/>
      <c r="AN311" s="61"/>
      <c r="AO311" s="61"/>
      <c r="AP311" s="61"/>
      <c r="AQ311" s="61"/>
      <c r="AR311" s="61"/>
      <c r="AS311" s="61"/>
      <c r="AT311" s="61"/>
      <c r="AU311" s="61"/>
      <c r="AV311" s="61"/>
      <c r="AW311" s="61"/>
      <c r="AX311" s="61"/>
      <c r="AY311" s="61"/>
      <c r="AZ311" s="61"/>
      <c r="BA311" s="61"/>
      <c r="BB311" s="61"/>
      <c r="BC311" s="61"/>
      <c r="BD311" s="61"/>
      <c r="BE311" s="61"/>
      <c r="BF311" s="61"/>
      <c r="BG311" s="61"/>
      <c r="BH311" s="61"/>
      <c r="BI311" s="61"/>
      <c r="BJ311" s="61"/>
      <c r="BK311" s="61"/>
      <c r="BL311" s="61"/>
      <c r="BM311" s="61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</row>
    <row r="312" spans="1:102" s="4" customFormat="1" x14ac:dyDescent="0.2">
      <c r="A312" s="66"/>
      <c r="B312" s="5" t="s">
        <v>942</v>
      </c>
      <c r="C312" s="5" t="s">
        <v>943</v>
      </c>
      <c r="D312" s="6">
        <v>1.21</v>
      </c>
      <c r="E312" s="7" t="s">
        <v>3</v>
      </c>
      <c r="F312" s="21">
        <f t="shared" si="9"/>
        <v>99.485837000000004</v>
      </c>
      <c r="G312" s="15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  <c r="AA312" s="61"/>
      <c r="AB312" s="61"/>
      <c r="AC312" s="61"/>
      <c r="AD312" s="61"/>
      <c r="AE312" s="61"/>
      <c r="AF312" s="61"/>
      <c r="AG312" s="61"/>
      <c r="AH312" s="61"/>
      <c r="AI312" s="61"/>
      <c r="AJ312" s="61"/>
      <c r="AK312" s="61"/>
      <c r="AL312" s="61"/>
      <c r="AM312" s="61"/>
      <c r="AN312" s="61"/>
      <c r="AO312" s="61"/>
      <c r="AP312" s="61"/>
      <c r="AQ312" s="61"/>
      <c r="AR312" s="61"/>
      <c r="AS312" s="61"/>
      <c r="AT312" s="61"/>
      <c r="AU312" s="61"/>
      <c r="AV312" s="61"/>
      <c r="AW312" s="61"/>
      <c r="AX312" s="61"/>
      <c r="AY312" s="61"/>
      <c r="AZ312" s="61"/>
      <c r="BA312" s="61"/>
      <c r="BB312" s="61"/>
      <c r="BC312" s="61"/>
      <c r="BD312" s="61"/>
      <c r="BE312" s="61"/>
      <c r="BF312" s="61"/>
      <c r="BG312" s="61"/>
      <c r="BH312" s="61"/>
      <c r="BI312" s="61"/>
      <c r="BJ312" s="61"/>
      <c r="BK312" s="61"/>
      <c r="BL312" s="61"/>
      <c r="BM312" s="61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</row>
    <row r="313" spans="1:102" s="4" customFormat="1" x14ac:dyDescent="0.2">
      <c r="A313" s="66"/>
      <c r="B313" s="5" t="s">
        <v>944</v>
      </c>
      <c r="C313" s="5" t="s">
        <v>945</v>
      </c>
      <c r="D313" s="6">
        <v>1.21</v>
      </c>
      <c r="E313" s="7" t="s">
        <v>3</v>
      </c>
      <c r="F313" s="21">
        <f t="shared" si="9"/>
        <v>99.485837000000004</v>
      </c>
      <c r="G313" s="15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  <c r="AA313" s="61"/>
      <c r="AB313" s="61"/>
      <c r="AC313" s="61"/>
      <c r="AD313" s="61"/>
      <c r="AE313" s="61"/>
      <c r="AF313" s="61"/>
      <c r="AG313" s="61"/>
      <c r="AH313" s="61"/>
      <c r="AI313" s="61"/>
      <c r="AJ313" s="61"/>
      <c r="AK313" s="61"/>
      <c r="AL313" s="61"/>
      <c r="AM313" s="61"/>
      <c r="AN313" s="61"/>
      <c r="AO313" s="61"/>
      <c r="AP313" s="61"/>
      <c r="AQ313" s="61"/>
      <c r="AR313" s="61"/>
      <c r="AS313" s="61"/>
      <c r="AT313" s="61"/>
      <c r="AU313" s="61"/>
      <c r="AV313" s="61"/>
      <c r="AW313" s="61"/>
      <c r="AX313" s="61"/>
      <c r="AY313" s="61"/>
      <c r="AZ313" s="61"/>
      <c r="BA313" s="61"/>
      <c r="BB313" s="61"/>
      <c r="BC313" s="61"/>
      <c r="BD313" s="61"/>
      <c r="BE313" s="61"/>
      <c r="BF313" s="61"/>
      <c r="BG313" s="61"/>
      <c r="BH313" s="61"/>
      <c r="BI313" s="61"/>
      <c r="BJ313" s="61"/>
      <c r="BK313" s="61"/>
      <c r="BL313" s="61"/>
      <c r="BM313" s="61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</row>
    <row r="314" spans="1:102" s="4" customFormat="1" x14ac:dyDescent="0.2">
      <c r="A314" s="66"/>
      <c r="B314" s="5" t="s">
        <v>946</v>
      </c>
      <c r="C314" s="5" t="s">
        <v>947</v>
      </c>
      <c r="D314" s="6">
        <v>1.33</v>
      </c>
      <c r="E314" s="7" t="s">
        <v>3</v>
      </c>
      <c r="F314" s="21">
        <f t="shared" si="9"/>
        <v>109.35220100000001</v>
      </c>
      <c r="G314" s="15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  <c r="AE314" s="61"/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1"/>
      <c r="AV314" s="61"/>
      <c r="AW314" s="61"/>
      <c r="AX314" s="61"/>
      <c r="AY314" s="61"/>
      <c r="AZ314" s="61"/>
      <c r="BA314" s="61"/>
      <c r="BB314" s="61"/>
      <c r="BC314" s="61"/>
      <c r="BD314" s="61"/>
      <c r="BE314" s="61"/>
      <c r="BF314" s="61"/>
      <c r="BG314" s="61"/>
      <c r="BH314" s="61"/>
      <c r="BI314" s="61"/>
      <c r="BJ314" s="61"/>
      <c r="BK314" s="61"/>
      <c r="BL314" s="61"/>
      <c r="BM314" s="61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</row>
    <row r="315" spans="1:102" s="4" customFormat="1" x14ac:dyDescent="0.2">
      <c r="A315" s="66"/>
      <c r="B315" s="5" t="s">
        <v>251</v>
      </c>
      <c r="C315" s="5" t="s">
        <v>252</v>
      </c>
      <c r="D315" s="6">
        <v>0.67</v>
      </c>
      <c r="E315" s="7" t="s">
        <v>3</v>
      </c>
      <c r="F315" s="21">
        <f t="shared" si="9"/>
        <v>55.087199000000012</v>
      </c>
      <c r="G315" s="15">
        <f>VLOOKUP(B315,'[1]ФИТИНГИ НПВХ'!$B$188:$G$221,6,FALSE)</f>
        <v>350</v>
      </c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  <c r="AA315" s="61"/>
      <c r="AB315" s="61"/>
      <c r="AC315" s="61"/>
      <c r="AD315" s="61"/>
      <c r="AE315" s="61"/>
      <c r="AF315" s="61"/>
      <c r="AG315" s="61"/>
      <c r="AH315" s="61"/>
      <c r="AI315" s="61"/>
      <c r="AJ315" s="61"/>
      <c r="AK315" s="61"/>
      <c r="AL315" s="61"/>
      <c r="AM315" s="61"/>
      <c r="AN315" s="61"/>
      <c r="AO315" s="61"/>
      <c r="AP315" s="61"/>
      <c r="AQ315" s="61"/>
      <c r="AR315" s="61"/>
      <c r="AS315" s="61"/>
      <c r="AT315" s="61"/>
      <c r="AU315" s="61"/>
      <c r="AV315" s="61"/>
      <c r="AW315" s="61"/>
      <c r="AX315" s="61"/>
      <c r="AY315" s="61"/>
      <c r="AZ315" s="61"/>
      <c r="BA315" s="61"/>
      <c r="BB315" s="61"/>
      <c r="BC315" s="61"/>
      <c r="BD315" s="61"/>
      <c r="BE315" s="61"/>
      <c r="BF315" s="61"/>
      <c r="BG315" s="61"/>
      <c r="BH315" s="61"/>
      <c r="BI315" s="61"/>
      <c r="BJ315" s="61"/>
      <c r="BK315" s="61"/>
      <c r="BL315" s="61"/>
      <c r="BM315" s="61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</row>
    <row r="316" spans="1:102" s="4" customFormat="1" x14ac:dyDescent="0.2">
      <c r="A316" s="66"/>
      <c r="B316" s="5" t="s">
        <v>948</v>
      </c>
      <c r="C316" s="5" t="s">
        <v>949</v>
      </c>
      <c r="D316" s="6">
        <v>1.87</v>
      </c>
      <c r="E316" s="7" t="s">
        <v>3</v>
      </c>
      <c r="F316" s="21">
        <f t="shared" si="9"/>
        <v>153.75083900000001</v>
      </c>
      <c r="G316" s="15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  <c r="AA316" s="61"/>
      <c r="AB316" s="61"/>
      <c r="AC316" s="61"/>
      <c r="AD316" s="61"/>
      <c r="AE316" s="61"/>
      <c r="AF316" s="61"/>
      <c r="AG316" s="61"/>
      <c r="AH316" s="61"/>
      <c r="AI316" s="61"/>
      <c r="AJ316" s="61"/>
      <c r="AK316" s="61"/>
      <c r="AL316" s="61"/>
      <c r="AM316" s="61"/>
      <c r="AN316" s="61"/>
      <c r="AO316" s="61"/>
      <c r="AP316" s="61"/>
      <c r="AQ316" s="61"/>
      <c r="AR316" s="61"/>
      <c r="AS316" s="61"/>
      <c r="AT316" s="61"/>
      <c r="AU316" s="61"/>
      <c r="AV316" s="61"/>
      <c r="AW316" s="61"/>
      <c r="AX316" s="61"/>
      <c r="AY316" s="61"/>
      <c r="AZ316" s="61"/>
      <c r="BA316" s="61"/>
      <c r="BB316" s="61"/>
      <c r="BC316" s="61"/>
      <c r="BD316" s="61"/>
      <c r="BE316" s="61"/>
      <c r="BF316" s="61"/>
      <c r="BG316" s="61"/>
      <c r="BH316" s="61"/>
      <c r="BI316" s="61"/>
      <c r="BJ316" s="61"/>
      <c r="BK316" s="61"/>
      <c r="BL316" s="61"/>
      <c r="BM316" s="61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</row>
    <row r="317" spans="1:102" s="4" customFormat="1" x14ac:dyDescent="0.2">
      <c r="A317" s="66"/>
      <c r="B317" s="5" t="s">
        <v>950</v>
      </c>
      <c r="C317" s="5" t="s">
        <v>951</v>
      </c>
      <c r="D317" s="6">
        <v>1.87</v>
      </c>
      <c r="E317" s="7" t="s">
        <v>3</v>
      </c>
      <c r="F317" s="21">
        <f t="shared" si="9"/>
        <v>153.75083900000001</v>
      </c>
      <c r="G317" s="15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  <c r="AF317" s="61"/>
      <c r="AG317" s="61"/>
      <c r="AH317" s="61"/>
      <c r="AI317" s="61"/>
      <c r="AJ317" s="61"/>
      <c r="AK317" s="61"/>
      <c r="AL317" s="61"/>
      <c r="AM317" s="61"/>
      <c r="AN317" s="61"/>
      <c r="AO317" s="61"/>
      <c r="AP317" s="61"/>
      <c r="AQ317" s="61"/>
      <c r="AR317" s="61"/>
      <c r="AS317" s="61"/>
      <c r="AT317" s="61"/>
      <c r="AU317" s="61"/>
      <c r="AV317" s="61"/>
      <c r="AW317" s="61"/>
      <c r="AX317" s="61"/>
      <c r="AY317" s="61"/>
      <c r="AZ317" s="61"/>
      <c r="BA317" s="61"/>
      <c r="BB317" s="61"/>
      <c r="BC317" s="61"/>
      <c r="BD317" s="61"/>
      <c r="BE317" s="61"/>
      <c r="BF317" s="61"/>
      <c r="BG317" s="61"/>
      <c r="BH317" s="61"/>
      <c r="BI317" s="61"/>
      <c r="BJ317" s="61"/>
      <c r="BK317" s="61"/>
      <c r="BL317" s="61"/>
      <c r="BM317" s="61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</row>
    <row r="318" spans="1:102" s="4" customFormat="1" x14ac:dyDescent="0.2">
      <c r="A318" s="66"/>
      <c r="B318" s="5" t="s">
        <v>952</v>
      </c>
      <c r="C318" s="5" t="s">
        <v>953</v>
      </c>
      <c r="D318" s="6">
        <v>1.96</v>
      </c>
      <c r="E318" s="7" t="s">
        <v>3</v>
      </c>
      <c r="F318" s="21">
        <f t="shared" si="9"/>
        <v>161.150612</v>
      </c>
      <c r="G318" s="15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  <c r="AE318" s="61"/>
      <c r="AF318" s="61"/>
      <c r="AG318" s="61"/>
      <c r="AH318" s="61"/>
      <c r="AI318" s="61"/>
      <c r="AJ318" s="61"/>
      <c r="AK318" s="61"/>
      <c r="AL318" s="61"/>
      <c r="AM318" s="61"/>
      <c r="AN318" s="61"/>
      <c r="AO318" s="61"/>
      <c r="AP318" s="61"/>
      <c r="AQ318" s="61"/>
      <c r="AR318" s="61"/>
      <c r="AS318" s="61"/>
      <c r="AT318" s="61"/>
      <c r="AU318" s="61"/>
      <c r="AV318" s="61"/>
      <c r="AW318" s="61"/>
      <c r="AX318" s="61"/>
      <c r="AY318" s="61"/>
      <c r="AZ318" s="61"/>
      <c r="BA318" s="61"/>
      <c r="BB318" s="61"/>
      <c r="BC318" s="61"/>
      <c r="BD318" s="61"/>
      <c r="BE318" s="61"/>
      <c r="BF318" s="61"/>
      <c r="BG318" s="61"/>
      <c r="BH318" s="61"/>
      <c r="BI318" s="61"/>
      <c r="BJ318" s="61"/>
      <c r="BK318" s="61"/>
      <c r="BL318" s="61"/>
      <c r="BM318" s="61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</row>
    <row r="319" spans="1:102" s="4" customFormat="1" x14ac:dyDescent="0.2">
      <c r="A319" s="66"/>
      <c r="B319" s="5" t="s">
        <v>954</v>
      </c>
      <c r="C319" s="5" t="s">
        <v>955</v>
      </c>
      <c r="D319" s="6">
        <v>1.87</v>
      </c>
      <c r="E319" s="7" t="s">
        <v>3</v>
      </c>
      <c r="F319" s="21">
        <f t="shared" si="9"/>
        <v>153.75083900000001</v>
      </c>
      <c r="G319" s="15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  <c r="AE319" s="61"/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1"/>
      <c r="AV319" s="61"/>
      <c r="AW319" s="61"/>
      <c r="AX319" s="61"/>
      <c r="AY319" s="61"/>
      <c r="AZ319" s="61"/>
      <c r="BA319" s="61"/>
      <c r="BB319" s="61"/>
      <c r="BC319" s="61"/>
      <c r="BD319" s="61"/>
      <c r="BE319" s="61"/>
      <c r="BF319" s="61"/>
      <c r="BG319" s="61"/>
      <c r="BH319" s="61"/>
      <c r="BI319" s="61"/>
      <c r="BJ319" s="61"/>
      <c r="BK319" s="61"/>
      <c r="BL319" s="61"/>
      <c r="BM319" s="61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</row>
    <row r="320" spans="1:102" s="4" customFormat="1" x14ac:dyDescent="0.2">
      <c r="A320" s="66"/>
      <c r="B320" s="5" t="s">
        <v>253</v>
      </c>
      <c r="C320" s="5" t="s">
        <v>254</v>
      </c>
      <c r="D320" s="6">
        <v>1.58</v>
      </c>
      <c r="E320" s="7" t="s">
        <v>3</v>
      </c>
      <c r="F320" s="21">
        <f t="shared" si="9"/>
        <v>129.90712600000001</v>
      </c>
      <c r="G320" s="15">
        <f>VLOOKUP(B320,'[1]ФИТИНГИ НПВХ'!$B$188:$G$221,6,FALSE)</f>
        <v>150</v>
      </c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  <c r="AE320" s="61"/>
      <c r="AF320" s="61"/>
      <c r="AG320" s="61"/>
      <c r="AH320" s="61"/>
      <c r="AI320" s="61"/>
      <c r="AJ320" s="61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61"/>
      <c r="AV320" s="61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61"/>
      <c r="BH320" s="61"/>
      <c r="BI320" s="61"/>
      <c r="BJ320" s="61"/>
      <c r="BK320" s="61"/>
      <c r="BL320" s="61"/>
      <c r="BM320" s="61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</row>
    <row r="321" spans="1:102" s="4" customFormat="1" x14ac:dyDescent="0.2">
      <c r="A321" s="66"/>
      <c r="B321" s="5" t="s">
        <v>956</v>
      </c>
      <c r="C321" s="5" t="s">
        <v>957</v>
      </c>
      <c r="D321" s="6">
        <v>2.62</v>
      </c>
      <c r="E321" s="7" t="s">
        <v>3</v>
      </c>
      <c r="F321" s="21">
        <f t="shared" si="9"/>
        <v>215.41561399999998</v>
      </c>
      <c r="G321" s="15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  <c r="AE321" s="61"/>
      <c r="AF321" s="61"/>
      <c r="AG321" s="61"/>
      <c r="AH321" s="61"/>
      <c r="AI321" s="61"/>
      <c r="AJ321" s="61"/>
      <c r="AK321" s="61"/>
      <c r="AL321" s="61"/>
      <c r="AM321" s="61"/>
      <c r="AN321" s="61"/>
      <c r="AO321" s="61"/>
      <c r="AP321" s="61"/>
      <c r="AQ321" s="61"/>
      <c r="AR321" s="61"/>
      <c r="AS321" s="61"/>
      <c r="AT321" s="61"/>
      <c r="AU321" s="61"/>
      <c r="AV321" s="61"/>
      <c r="AW321" s="61"/>
      <c r="AX321" s="61"/>
      <c r="AY321" s="61"/>
      <c r="AZ321" s="61"/>
      <c r="BA321" s="61"/>
      <c r="BB321" s="61"/>
      <c r="BC321" s="61"/>
      <c r="BD321" s="61"/>
      <c r="BE321" s="61"/>
      <c r="BF321" s="61"/>
      <c r="BG321" s="61"/>
      <c r="BH321" s="61"/>
      <c r="BI321" s="61"/>
      <c r="BJ321" s="61"/>
      <c r="BK321" s="61"/>
      <c r="BL321" s="61"/>
      <c r="BM321" s="61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</row>
    <row r="322" spans="1:102" s="4" customFormat="1" x14ac:dyDescent="0.2">
      <c r="A322" s="66"/>
      <c r="B322" s="5" t="s">
        <v>958</v>
      </c>
      <c r="C322" s="5" t="s">
        <v>959</v>
      </c>
      <c r="D322" s="6">
        <v>2.7</v>
      </c>
      <c r="E322" s="7" t="s">
        <v>3</v>
      </c>
      <c r="F322" s="21">
        <f t="shared" si="9"/>
        <v>221.99319000000003</v>
      </c>
      <c r="G322" s="15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  <c r="AE322" s="61"/>
      <c r="AF322" s="61"/>
      <c r="AG322" s="61"/>
      <c r="AH322" s="61"/>
      <c r="AI322" s="61"/>
      <c r="AJ322" s="61"/>
      <c r="AK322" s="61"/>
      <c r="AL322" s="61"/>
      <c r="AM322" s="61"/>
      <c r="AN322" s="61"/>
      <c r="AO322" s="61"/>
      <c r="AP322" s="61"/>
      <c r="AQ322" s="61"/>
      <c r="AR322" s="61"/>
      <c r="AS322" s="61"/>
      <c r="AT322" s="61"/>
      <c r="AU322" s="61"/>
      <c r="AV322" s="61"/>
      <c r="AW322" s="61"/>
      <c r="AX322" s="61"/>
      <c r="AY322" s="61"/>
      <c r="AZ322" s="61"/>
      <c r="BA322" s="61"/>
      <c r="BB322" s="61"/>
      <c r="BC322" s="61"/>
      <c r="BD322" s="61"/>
      <c r="BE322" s="61"/>
      <c r="BF322" s="61"/>
      <c r="BG322" s="61"/>
      <c r="BH322" s="61"/>
      <c r="BI322" s="61"/>
      <c r="BJ322" s="61"/>
      <c r="BK322" s="61"/>
      <c r="BL322" s="61"/>
      <c r="BM322" s="61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</row>
    <row r="323" spans="1:102" s="4" customFormat="1" x14ac:dyDescent="0.2">
      <c r="A323" s="66"/>
      <c r="B323" s="5" t="s">
        <v>960</v>
      </c>
      <c r="C323" s="5" t="s">
        <v>961</v>
      </c>
      <c r="D323" s="6">
        <v>2.62</v>
      </c>
      <c r="E323" s="7" t="s">
        <v>3</v>
      </c>
      <c r="F323" s="21">
        <f t="shared" si="9"/>
        <v>215.41561399999998</v>
      </c>
      <c r="G323" s="15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  <c r="AE323" s="61"/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1"/>
      <c r="AV323" s="61"/>
      <c r="AW323" s="61"/>
      <c r="AX323" s="61"/>
      <c r="AY323" s="61"/>
      <c r="AZ323" s="61"/>
      <c r="BA323" s="61"/>
      <c r="BB323" s="61"/>
      <c r="BC323" s="61"/>
      <c r="BD323" s="61"/>
      <c r="BE323" s="61"/>
      <c r="BF323" s="61"/>
      <c r="BG323" s="61"/>
      <c r="BH323" s="61"/>
      <c r="BI323" s="61"/>
      <c r="BJ323" s="61"/>
      <c r="BK323" s="61"/>
      <c r="BL323" s="61"/>
      <c r="BM323" s="61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</row>
    <row r="324" spans="1:102" s="4" customFormat="1" x14ac:dyDescent="0.2">
      <c r="A324" s="66"/>
      <c r="B324" s="5" t="s">
        <v>962</v>
      </c>
      <c r="C324" s="5" t="s">
        <v>980</v>
      </c>
      <c r="D324" s="6">
        <v>2.62</v>
      </c>
      <c r="E324" s="7" t="s">
        <v>3</v>
      </c>
      <c r="F324" s="21">
        <f t="shared" si="9"/>
        <v>215.41561399999998</v>
      </c>
      <c r="G324" s="15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  <c r="AX324" s="61"/>
      <c r="AY324" s="61"/>
      <c r="AZ324" s="61"/>
      <c r="BA324" s="61"/>
      <c r="BB324" s="61"/>
      <c r="BC324" s="61"/>
      <c r="BD324" s="61"/>
      <c r="BE324" s="61"/>
      <c r="BF324" s="61"/>
      <c r="BG324" s="61"/>
      <c r="BH324" s="61"/>
      <c r="BI324" s="61"/>
      <c r="BJ324" s="61"/>
      <c r="BK324" s="61"/>
      <c r="BL324" s="61"/>
      <c r="BM324" s="61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</row>
    <row r="325" spans="1:102" s="4" customFormat="1" x14ac:dyDescent="0.2">
      <c r="A325" s="66"/>
      <c r="B325" s="5" t="s">
        <v>255</v>
      </c>
      <c r="C325" s="5" t="s">
        <v>256</v>
      </c>
      <c r="D325" s="6">
        <v>1.87</v>
      </c>
      <c r="E325" s="7" t="s">
        <v>3</v>
      </c>
      <c r="F325" s="21">
        <f t="shared" si="9"/>
        <v>153.75083900000001</v>
      </c>
      <c r="G325" s="15">
        <f>VLOOKUP(B325,'[1]ФИТИНГИ НПВХ'!$B$188:$G$221,6,FALSE)</f>
        <v>120</v>
      </c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  <c r="AA325" s="61"/>
      <c r="AB325" s="6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  <c r="AX325" s="61"/>
      <c r="AY325" s="61"/>
      <c r="AZ325" s="61"/>
      <c r="BA325" s="61"/>
      <c r="BB325" s="61"/>
      <c r="BC325" s="61"/>
      <c r="BD325" s="61"/>
      <c r="BE325" s="61"/>
      <c r="BF325" s="61"/>
      <c r="BG325" s="61"/>
      <c r="BH325" s="61"/>
      <c r="BI325" s="61"/>
      <c r="BJ325" s="61"/>
      <c r="BK325" s="61"/>
      <c r="BL325" s="61"/>
      <c r="BM325" s="61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</row>
    <row r="326" spans="1:102" s="4" customFormat="1" x14ac:dyDescent="0.2">
      <c r="A326" s="66"/>
      <c r="B326" s="5" t="s">
        <v>963</v>
      </c>
      <c r="C326" s="5" t="s">
        <v>964</v>
      </c>
      <c r="D326" s="6">
        <v>4.12</v>
      </c>
      <c r="E326" s="7" t="s">
        <v>3</v>
      </c>
      <c r="F326" s="21">
        <f t="shared" si="9"/>
        <v>338.7451640000001</v>
      </c>
      <c r="G326" s="15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  <c r="AA326" s="61"/>
      <c r="AB326" s="61"/>
      <c r="AC326" s="61"/>
      <c r="AD326" s="61"/>
      <c r="AE326" s="61"/>
      <c r="AF326" s="61"/>
      <c r="AG326" s="61"/>
      <c r="AH326" s="61"/>
      <c r="AI326" s="61"/>
      <c r="AJ326" s="61"/>
      <c r="AK326" s="61"/>
      <c r="AL326" s="61"/>
      <c r="AM326" s="61"/>
      <c r="AN326" s="61"/>
      <c r="AO326" s="61"/>
      <c r="AP326" s="61"/>
      <c r="AQ326" s="61"/>
      <c r="AR326" s="61"/>
      <c r="AS326" s="61"/>
      <c r="AT326" s="61"/>
      <c r="AU326" s="61"/>
      <c r="AV326" s="61"/>
      <c r="AW326" s="61"/>
      <c r="AX326" s="61"/>
      <c r="AY326" s="61"/>
      <c r="AZ326" s="61"/>
      <c r="BA326" s="61"/>
      <c r="BB326" s="61"/>
      <c r="BC326" s="61"/>
      <c r="BD326" s="61"/>
      <c r="BE326" s="61"/>
      <c r="BF326" s="61"/>
      <c r="BG326" s="61"/>
      <c r="BH326" s="61"/>
      <c r="BI326" s="61"/>
      <c r="BJ326" s="61"/>
      <c r="BK326" s="61"/>
      <c r="BL326" s="61"/>
      <c r="BM326" s="61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</row>
    <row r="327" spans="1:102" s="4" customFormat="1" x14ac:dyDescent="0.2">
      <c r="A327" s="66"/>
      <c r="B327" s="5" t="s">
        <v>965</v>
      </c>
      <c r="C327" s="5" t="s">
        <v>966</v>
      </c>
      <c r="D327" s="6">
        <v>4.2</v>
      </c>
      <c r="E327" s="7" t="s">
        <v>3</v>
      </c>
      <c r="F327" s="21">
        <f t="shared" si="9"/>
        <v>345.32273999999995</v>
      </c>
      <c r="G327" s="15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  <c r="AA327" s="61"/>
      <c r="AB327" s="61"/>
      <c r="AC327" s="61"/>
      <c r="AD327" s="61"/>
      <c r="AE327" s="61"/>
      <c r="AF327" s="61"/>
      <c r="AG327" s="61"/>
      <c r="AH327" s="61"/>
      <c r="AI327" s="61"/>
      <c r="AJ327" s="61"/>
      <c r="AK327" s="61"/>
      <c r="AL327" s="61"/>
      <c r="AM327" s="61"/>
      <c r="AN327" s="61"/>
      <c r="AO327" s="61"/>
      <c r="AP327" s="61"/>
      <c r="AQ327" s="61"/>
      <c r="AR327" s="61"/>
      <c r="AS327" s="61"/>
      <c r="AT327" s="61"/>
      <c r="AU327" s="61"/>
      <c r="AV327" s="61"/>
      <c r="AW327" s="61"/>
      <c r="AX327" s="61"/>
      <c r="AY327" s="61"/>
      <c r="AZ327" s="61"/>
      <c r="BA327" s="61"/>
      <c r="BB327" s="61"/>
      <c r="BC327" s="61"/>
      <c r="BD327" s="61"/>
      <c r="BE327" s="61"/>
      <c r="BF327" s="61"/>
      <c r="BG327" s="61"/>
      <c r="BH327" s="61"/>
      <c r="BI327" s="61"/>
      <c r="BJ327" s="61"/>
      <c r="BK327" s="61"/>
      <c r="BL327" s="61"/>
      <c r="BM327" s="61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</row>
    <row r="328" spans="1:102" s="4" customFormat="1" x14ac:dyDescent="0.2">
      <c r="A328" s="66"/>
      <c r="B328" s="5" t="s">
        <v>967</v>
      </c>
      <c r="C328" s="5" t="s">
        <v>981</v>
      </c>
      <c r="D328" s="6">
        <v>4.28</v>
      </c>
      <c r="E328" s="7" t="s">
        <v>3</v>
      </c>
      <c r="F328" s="21">
        <f t="shared" si="9"/>
        <v>351.90031600000003</v>
      </c>
      <c r="G328" s="15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  <c r="AA328" s="61"/>
      <c r="AB328" s="6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  <c r="AX328" s="61"/>
      <c r="AY328" s="61"/>
      <c r="AZ328" s="61"/>
      <c r="BA328" s="61"/>
      <c r="BB328" s="61"/>
      <c r="BC328" s="61"/>
      <c r="BD328" s="61"/>
      <c r="BE328" s="61"/>
      <c r="BF328" s="61"/>
      <c r="BG328" s="61"/>
      <c r="BH328" s="61"/>
      <c r="BI328" s="61"/>
      <c r="BJ328" s="61"/>
      <c r="BK328" s="61"/>
      <c r="BL328" s="61"/>
      <c r="BM328" s="61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</row>
    <row r="329" spans="1:102" s="4" customFormat="1" x14ac:dyDescent="0.2">
      <c r="A329" s="66"/>
      <c r="B329" s="5" t="s">
        <v>968</v>
      </c>
      <c r="C329" s="5" t="s">
        <v>982</v>
      </c>
      <c r="D329" s="6">
        <v>4.2</v>
      </c>
      <c r="E329" s="7" t="s">
        <v>3</v>
      </c>
      <c r="F329" s="21">
        <f t="shared" si="9"/>
        <v>345.32273999999995</v>
      </c>
      <c r="G329" s="15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  <c r="AE329" s="61"/>
      <c r="AF329" s="61"/>
      <c r="AG329" s="61"/>
      <c r="AH329" s="61"/>
      <c r="AI329" s="61"/>
      <c r="AJ329" s="61"/>
      <c r="AK329" s="61"/>
      <c r="AL329" s="61"/>
      <c r="AM329" s="61"/>
      <c r="AN329" s="61"/>
      <c r="AO329" s="61"/>
      <c r="AP329" s="61"/>
      <c r="AQ329" s="61"/>
      <c r="AR329" s="61"/>
      <c r="AS329" s="61"/>
      <c r="AT329" s="61"/>
      <c r="AU329" s="61"/>
      <c r="AV329" s="61"/>
      <c r="AW329" s="61"/>
      <c r="AX329" s="61"/>
      <c r="AY329" s="61"/>
      <c r="AZ329" s="61"/>
      <c r="BA329" s="61"/>
      <c r="BB329" s="61"/>
      <c r="BC329" s="61"/>
      <c r="BD329" s="61"/>
      <c r="BE329" s="61"/>
      <c r="BF329" s="61"/>
      <c r="BG329" s="61"/>
      <c r="BH329" s="61"/>
      <c r="BI329" s="61"/>
      <c r="BJ329" s="61"/>
      <c r="BK329" s="61"/>
      <c r="BL329" s="61"/>
      <c r="BM329" s="61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</row>
    <row r="330" spans="1:102" s="4" customFormat="1" x14ac:dyDescent="0.2">
      <c r="A330" s="66"/>
      <c r="B330" s="5" t="s">
        <v>257</v>
      </c>
      <c r="C330" s="5" t="s">
        <v>258</v>
      </c>
      <c r="D330" s="6">
        <v>3.58</v>
      </c>
      <c r="E330" s="7" t="s">
        <v>3</v>
      </c>
      <c r="F330" s="21">
        <f t="shared" si="9"/>
        <v>294.34652600000004</v>
      </c>
      <c r="G330" s="15">
        <f>VLOOKUP(B330,'[1]ФИТИНГИ НПВХ'!$B$188:$G$221,6,FALSE)</f>
        <v>75</v>
      </c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  <c r="AA330" s="61"/>
      <c r="AB330" s="61"/>
      <c r="AC330" s="61"/>
      <c r="AD330" s="61"/>
      <c r="AE330" s="61"/>
      <c r="AF330" s="61"/>
      <c r="AG330" s="61"/>
      <c r="AH330" s="61"/>
      <c r="AI330" s="61"/>
      <c r="AJ330" s="61"/>
      <c r="AK330" s="61"/>
      <c r="AL330" s="61"/>
      <c r="AM330" s="61"/>
      <c r="AN330" s="61"/>
      <c r="AO330" s="61"/>
      <c r="AP330" s="61"/>
      <c r="AQ330" s="61"/>
      <c r="AR330" s="61"/>
      <c r="AS330" s="61"/>
      <c r="AT330" s="61"/>
      <c r="AU330" s="61"/>
      <c r="AV330" s="61"/>
      <c r="AW330" s="61"/>
      <c r="AX330" s="61"/>
      <c r="AY330" s="61"/>
      <c r="AZ330" s="61"/>
      <c r="BA330" s="61"/>
      <c r="BB330" s="61"/>
      <c r="BC330" s="61"/>
      <c r="BD330" s="61"/>
      <c r="BE330" s="61"/>
      <c r="BF330" s="61"/>
      <c r="BG330" s="61"/>
      <c r="BH330" s="61"/>
      <c r="BI330" s="61"/>
      <c r="BJ330" s="61"/>
      <c r="BK330" s="61"/>
      <c r="BL330" s="61"/>
      <c r="BM330" s="61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</row>
    <row r="331" spans="1:102" s="4" customFormat="1" x14ac:dyDescent="0.2">
      <c r="A331" s="66"/>
      <c r="B331" s="5" t="s">
        <v>969</v>
      </c>
      <c r="C331" s="5" t="s">
        <v>970</v>
      </c>
      <c r="D331" s="6">
        <v>7.57</v>
      </c>
      <c r="E331" s="7" t="s">
        <v>3</v>
      </c>
      <c r="F331" s="21">
        <f t="shared" si="9"/>
        <v>622.40312900000004</v>
      </c>
      <c r="G331" s="15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  <c r="AB331" s="6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  <c r="AX331" s="61"/>
      <c r="AY331" s="61"/>
      <c r="AZ331" s="61"/>
      <c r="BA331" s="61"/>
      <c r="BB331" s="61"/>
      <c r="BC331" s="61"/>
      <c r="BD331" s="61"/>
      <c r="BE331" s="61"/>
      <c r="BF331" s="61"/>
      <c r="BG331" s="61"/>
      <c r="BH331" s="61"/>
      <c r="BI331" s="61"/>
      <c r="BJ331" s="61"/>
      <c r="BK331" s="61"/>
      <c r="BL331" s="61"/>
      <c r="BM331" s="61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</row>
    <row r="332" spans="1:102" s="4" customFormat="1" x14ac:dyDescent="0.2">
      <c r="A332" s="66"/>
      <c r="B332" s="5" t="s">
        <v>259</v>
      </c>
      <c r="C332" s="5" t="s">
        <v>260</v>
      </c>
      <c r="D332" s="6">
        <v>7.78</v>
      </c>
      <c r="E332" s="7" t="s">
        <v>3</v>
      </c>
      <c r="F332" s="21">
        <f t="shared" si="9"/>
        <v>639.66926599999999</v>
      </c>
      <c r="G332" s="15">
        <f>VLOOKUP(B332,'[1]ФИТИНГИ НПВХ'!$B$188:$G$221,6,FALSE)</f>
        <v>40</v>
      </c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  <c r="AB332" s="61"/>
      <c r="AC332" s="61"/>
      <c r="AD332" s="61"/>
      <c r="AE332" s="61"/>
      <c r="AF332" s="61"/>
      <c r="AG332" s="61"/>
      <c r="AH332" s="61"/>
      <c r="AI332" s="61"/>
      <c r="AJ332" s="61"/>
      <c r="AK332" s="61"/>
      <c r="AL332" s="61"/>
      <c r="AM332" s="61"/>
      <c r="AN332" s="61"/>
      <c r="AO332" s="61"/>
      <c r="AP332" s="61"/>
      <c r="AQ332" s="61"/>
      <c r="AR332" s="61"/>
      <c r="AS332" s="61"/>
      <c r="AT332" s="61"/>
      <c r="AU332" s="61"/>
      <c r="AV332" s="61"/>
      <c r="AW332" s="61"/>
      <c r="AX332" s="61"/>
      <c r="AY332" s="61"/>
      <c r="AZ332" s="61"/>
      <c r="BA332" s="61"/>
      <c r="BB332" s="61"/>
      <c r="BC332" s="61"/>
      <c r="BD332" s="61"/>
      <c r="BE332" s="61"/>
      <c r="BF332" s="61"/>
      <c r="BG332" s="61"/>
      <c r="BH332" s="61"/>
      <c r="BI332" s="61"/>
      <c r="BJ332" s="61"/>
      <c r="BK332" s="61"/>
      <c r="BL332" s="61"/>
      <c r="BM332" s="61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</row>
    <row r="333" spans="1:102" s="4" customFormat="1" x14ac:dyDescent="0.2">
      <c r="A333" s="66"/>
      <c r="B333" s="5" t="s">
        <v>971</v>
      </c>
      <c r="C333" s="5" t="s">
        <v>983</v>
      </c>
      <c r="D333" s="6">
        <v>7.57</v>
      </c>
      <c r="E333" s="7" t="s">
        <v>3</v>
      </c>
      <c r="F333" s="21">
        <f t="shared" si="9"/>
        <v>622.40312900000004</v>
      </c>
      <c r="G333" s="15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  <c r="AX333" s="61"/>
      <c r="AY333" s="61"/>
      <c r="AZ333" s="61"/>
      <c r="BA333" s="61"/>
      <c r="BB333" s="61"/>
      <c r="BC333" s="61"/>
      <c r="BD333" s="61"/>
      <c r="BE333" s="61"/>
      <c r="BF333" s="61"/>
      <c r="BG333" s="61"/>
      <c r="BH333" s="61"/>
      <c r="BI333" s="61"/>
      <c r="BJ333" s="61"/>
      <c r="BK333" s="61"/>
      <c r="BL333" s="61"/>
      <c r="BM333" s="61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</row>
    <row r="334" spans="1:102" s="4" customFormat="1" x14ac:dyDescent="0.2">
      <c r="A334" s="66"/>
      <c r="B334" s="5" t="s">
        <v>261</v>
      </c>
      <c r="C334" s="5" t="s">
        <v>262</v>
      </c>
      <c r="D334" s="6">
        <v>7.11</v>
      </c>
      <c r="E334" s="7" t="s">
        <v>3</v>
      </c>
      <c r="F334" s="21">
        <f t="shared" si="9"/>
        <v>584.58206700000005</v>
      </c>
      <c r="G334" s="15">
        <f>VLOOKUP(B334,'[1]ФИТИНГИ НПВХ'!$B$188:$G$221,6,FALSE)</f>
        <v>40</v>
      </c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1"/>
      <c r="AV334" s="61"/>
      <c r="AW334" s="61"/>
      <c r="AX334" s="61"/>
      <c r="AY334" s="61"/>
      <c r="AZ334" s="61"/>
      <c r="BA334" s="61"/>
      <c r="BB334" s="61"/>
      <c r="BC334" s="61"/>
      <c r="BD334" s="61"/>
      <c r="BE334" s="61"/>
      <c r="BF334" s="61"/>
      <c r="BG334" s="61"/>
      <c r="BH334" s="61"/>
      <c r="BI334" s="61"/>
      <c r="BJ334" s="61"/>
      <c r="BK334" s="61"/>
      <c r="BL334" s="61"/>
      <c r="BM334" s="61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</row>
    <row r="335" spans="1:102" s="4" customFormat="1" x14ac:dyDescent="0.2">
      <c r="A335" s="66"/>
      <c r="B335" s="5" t="s">
        <v>972</v>
      </c>
      <c r="C335" s="5" t="s">
        <v>973</v>
      </c>
      <c r="D335" s="6" t="s">
        <v>770</v>
      </c>
      <c r="E335" s="7" t="s">
        <v>3</v>
      </c>
      <c r="F335" s="21" t="s">
        <v>770</v>
      </c>
      <c r="G335" s="15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  <c r="AA335" s="61"/>
      <c r="AB335" s="61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1"/>
      <c r="AV335" s="61"/>
      <c r="AW335" s="61"/>
      <c r="AX335" s="61"/>
      <c r="AY335" s="61"/>
      <c r="AZ335" s="61"/>
      <c r="BA335" s="61"/>
      <c r="BB335" s="61"/>
      <c r="BC335" s="61"/>
      <c r="BD335" s="61"/>
      <c r="BE335" s="61"/>
      <c r="BF335" s="61"/>
      <c r="BG335" s="61"/>
      <c r="BH335" s="61"/>
      <c r="BI335" s="61"/>
      <c r="BJ335" s="61"/>
      <c r="BK335" s="61"/>
      <c r="BL335" s="61"/>
      <c r="BM335" s="61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</row>
    <row r="336" spans="1:102" s="4" customFormat="1" x14ac:dyDescent="0.2">
      <c r="A336" s="66"/>
      <c r="B336" s="5" t="s">
        <v>263</v>
      </c>
      <c r="C336" s="5" t="s">
        <v>264</v>
      </c>
      <c r="D336" s="6">
        <v>6.95</v>
      </c>
      <c r="E336" s="7" t="s">
        <v>3</v>
      </c>
      <c r="F336" s="21">
        <f t="shared" si="9"/>
        <v>571.42691500000001</v>
      </c>
      <c r="G336" s="15">
        <f>VLOOKUP(B336,'[1]ФИТИНГИ НПВХ'!$B$188:$G$221,6,FALSE)</f>
        <v>48</v>
      </c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  <c r="AA336" s="61"/>
      <c r="AB336" s="61"/>
      <c r="AC336" s="61"/>
      <c r="AD336" s="61"/>
      <c r="AE336" s="61"/>
      <c r="AF336" s="61"/>
      <c r="AG336" s="61"/>
      <c r="AH336" s="61"/>
      <c r="AI336" s="61"/>
      <c r="AJ336" s="61"/>
      <c r="AK336" s="61"/>
      <c r="AL336" s="61"/>
      <c r="AM336" s="61"/>
      <c r="AN336" s="61"/>
      <c r="AO336" s="61"/>
      <c r="AP336" s="61"/>
      <c r="AQ336" s="61"/>
      <c r="AR336" s="61"/>
      <c r="AS336" s="61"/>
      <c r="AT336" s="61"/>
      <c r="AU336" s="61"/>
      <c r="AV336" s="61"/>
      <c r="AW336" s="61"/>
      <c r="AX336" s="61"/>
      <c r="AY336" s="61"/>
      <c r="AZ336" s="61"/>
      <c r="BA336" s="61"/>
      <c r="BB336" s="61"/>
      <c r="BC336" s="61"/>
      <c r="BD336" s="61"/>
      <c r="BE336" s="61"/>
      <c r="BF336" s="61"/>
      <c r="BG336" s="61"/>
      <c r="BH336" s="61"/>
      <c r="BI336" s="61"/>
      <c r="BJ336" s="61"/>
      <c r="BK336" s="61"/>
      <c r="BL336" s="61"/>
      <c r="BM336" s="61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</row>
    <row r="337" spans="1:102" s="4" customFormat="1" x14ac:dyDescent="0.2">
      <c r="A337" s="66"/>
      <c r="B337" s="5" t="s">
        <v>974</v>
      </c>
      <c r="C337" s="5" t="s">
        <v>984</v>
      </c>
      <c r="D337" s="6">
        <v>12.27</v>
      </c>
      <c r="E337" s="7" t="s">
        <v>3</v>
      </c>
      <c r="F337" s="21">
        <f t="shared" si="9"/>
        <v>1008.8357190000002</v>
      </c>
      <c r="G337" s="15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  <c r="AE337" s="61"/>
      <c r="AF337" s="61"/>
      <c r="AG337" s="61"/>
      <c r="AH337" s="61"/>
      <c r="AI337" s="61"/>
      <c r="AJ337" s="61"/>
      <c r="AK337" s="61"/>
      <c r="AL337" s="61"/>
      <c r="AM337" s="61"/>
      <c r="AN337" s="61"/>
      <c r="AO337" s="61"/>
      <c r="AP337" s="61"/>
      <c r="AQ337" s="61"/>
      <c r="AR337" s="61"/>
      <c r="AS337" s="61"/>
      <c r="AT337" s="61"/>
      <c r="AU337" s="61"/>
      <c r="AV337" s="61"/>
      <c r="AW337" s="61"/>
      <c r="AX337" s="61"/>
      <c r="AY337" s="61"/>
      <c r="AZ337" s="61"/>
      <c r="BA337" s="61"/>
      <c r="BB337" s="61"/>
      <c r="BC337" s="61"/>
      <c r="BD337" s="61"/>
      <c r="BE337" s="61"/>
      <c r="BF337" s="61"/>
      <c r="BG337" s="61"/>
      <c r="BH337" s="61"/>
      <c r="BI337" s="61"/>
      <c r="BJ337" s="61"/>
      <c r="BK337" s="61"/>
      <c r="BL337" s="61"/>
      <c r="BM337" s="61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</row>
    <row r="338" spans="1:102" s="4" customFormat="1" x14ac:dyDescent="0.2">
      <c r="A338" s="66"/>
      <c r="B338" s="5" t="s">
        <v>265</v>
      </c>
      <c r="C338" s="5" t="s">
        <v>266</v>
      </c>
      <c r="D338" s="6">
        <v>8.61</v>
      </c>
      <c r="E338" s="7" t="s">
        <v>3</v>
      </c>
      <c r="F338" s="21">
        <f t="shared" si="9"/>
        <v>707.91161699999998</v>
      </c>
      <c r="G338" s="15">
        <f>VLOOKUP(B338,'[1]ФИТИНГИ НПВХ'!$B$188:$G$221,6,FALSE)</f>
        <v>18</v>
      </c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  <c r="AA338" s="61"/>
      <c r="AB338" s="61"/>
      <c r="AC338" s="61"/>
      <c r="AD338" s="61"/>
      <c r="AE338" s="61"/>
      <c r="AF338" s="61"/>
      <c r="AG338" s="61"/>
      <c r="AH338" s="61"/>
      <c r="AI338" s="61"/>
      <c r="AJ338" s="61"/>
      <c r="AK338" s="61"/>
      <c r="AL338" s="61"/>
      <c r="AM338" s="61"/>
      <c r="AN338" s="61"/>
      <c r="AO338" s="61"/>
      <c r="AP338" s="61"/>
      <c r="AQ338" s="61"/>
      <c r="AR338" s="61"/>
      <c r="AS338" s="61"/>
      <c r="AT338" s="61"/>
      <c r="AU338" s="61"/>
      <c r="AV338" s="61"/>
      <c r="AW338" s="61"/>
      <c r="AX338" s="61"/>
      <c r="AY338" s="61"/>
      <c r="AZ338" s="61"/>
      <c r="BA338" s="61"/>
      <c r="BB338" s="61"/>
      <c r="BC338" s="61"/>
      <c r="BD338" s="61"/>
      <c r="BE338" s="61"/>
      <c r="BF338" s="61"/>
      <c r="BG338" s="61"/>
      <c r="BH338" s="61"/>
      <c r="BI338" s="61"/>
      <c r="BJ338" s="61"/>
      <c r="BK338" s="61"/>
      <c r="BL338" s="61"/>
      <c r="BM338" s="61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</row>
    <row r="339" spans="1:102" s="4" customFormat="1" x14ac:dyDescent="0.2">
      <c r="A339" s="66"/>
      <c r="B339" s="5" t="s">
        <v>267</v>
      </c>
      <c r="C339" s="5" t="s">
        <v>268</v>
      </c>
      <c r="D339" s="6">
        <v>22.26</v>
      </c>
      <c r="E339" s="7" t="s">
        <v>3</v>
      </c>
      <c r="F339" s="21">
        <f t="shared" si="9"/>
        <v>1830.2105220000003</v>
      </c>
      <c r="G339" s="15">
        <f>VLOOKUP(B339,'[1]ФИТИНГИ НПВХ'!$B$188:$G$221,6,FALSE)</f>
        <v>12</v>
      </c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1"/>
      <c r="BI339" s="61"/>
      <c r="BJ339" s="61"/>
      <c r="BK339" s="61"/>
      <c r="BL339" s="61"/>
      <c r="BM339" s="61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</row>
    <row r="340" spans="1:102" s="4" customFormat="1" x14ac:dyDescent="0.2">
      <c r="A340" s="66"/>
      <c r="B340" s="5" t="s">
        <v>269</v>
      </c>
      <c r="C340" s="5" t="s">
        <v>270</v>
      </c>
      <c r="D340" s="6">
        <v>14.39</v>
      </c>
      <c r="E340" s="7" t="s">
        <v>3</v>
      </c>
      <c r="F340" s="21">
        <f t="shared" si="9"/>
        <v>1183.1414830000001</v>
      </c>
      <c r="G340" s="15">
        <f>VLOOKUP(B340,'[1]ФИТИНГИ НПВХ'!$B$188:$G$221,6,FALSE)</f>
        <v>12</v>
      </c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  <c r="AE340" s="61"/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1"/>
      <c r="AV340" s="61"/>
      <c r="AW340" s="61"/>
      <c r="AX340" s="61"/>
      <c r="AY340" s="61"/>
      <c r="AZ340" s="61"/>
      <c r="BA340" s="61"/>
      <c r="BB340" s="61"/>
      <c r="BC340" s="61"/>
      <c r="BD340" s="61"/>
      <c r="BE340" s="61"/>
      <c r="BF340" s="61"/>
      <c r="BG340" s="61"/>
      <c r="BH340" s="61"/>
      <c r="BI340" s="61"/>
      <c r="BJ340" s="61"/>
      <c r="BK340" s="61"/>
      <c r="BL340" s="61"/>
      <c r="BM340" s="61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</row>
    <row r="341" spans="1:102" s="4" customFormat="1" x14ac:dyDescent="0.2">
      <c r="A341" s="66"/>
      <c r="B341" s="5" t="s">
        <v>551</v>
      </c>
      <c r="C341" s="5" t="s">
        <v>552</v>
      </c>
      <c r="D341" s="6">
        <v>27.71</v>
      </c>
      <c r="E341" s="7" t="s">
        <v>3</v>
      </c>
      <c r="F341" s="21">
        <f t="shared" si="9"/>
        <v>2278.3078869999999</v>
      </c>
      <c r="G341" s="15">
        <f>VLOOKUP(B341,'[1]ФИТИНГИ НПВХ'!$B$188:$G$221,6,FALSE)</f>
        <v>12</v>
      </c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  <c r="AA341" s="61"/>
      <c r="AB341" s="61"/>
      <c r="AC341" s="61"/>
      <c r="AD341" s="61"/>
      <c r="AE341" s="61"/>
      <c r="AF341" s="61"/>
      <c r="AG341" s="61"/>
      <c r="AH341" s="61"/>
      <c r="AI341" s="61"/>
      <c r="AJ341" s="61"/>
      <c r="AK341" s="61"/>
      <c r="AL341" s="61"/>
      <c r="AM341" s="61"/>
      <c r="AN341" s="61"/>
      <c r="AO341" s="61"/>
      <c r="AP341" s="61"/>
      <c r="AQ341" s="61"/>
      <c r="AR341" s="61"/>
      <c r="AS341" s="61"/>
      <c r="AT341" s="61"/>
      <c r="AU341" s="61"/>
      <c r="AV341" s="61"/>
      <c r="AW341" s="61"/>
      <c r="AX341" s="61"/>
      <c r="AY341" s="61"/>
      <c r="AZ341" s="61"/>
      <c r="BA341" s="61"/>
      <c r="BB341" s="61"/>
      <c r="BC341" s="61"/>
      <c r="BD341" s="61"/>
      <c r="BE341" s="61"/>
      <c r="BF341" s="61"/>
      <c r="BG341" s="61"/>
      <c r="BH341" s="61"/>
      <c r="BI341" s="61"/>
      <c r="BJ341" s="61"/>
      <c r="BK341" s="61"/>
      <c r="BL341" s="61"/>
      <c r="BM341" s="61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</row>
    <row r="342" spans="1:102" s="4" customFormat="1" x14ac:dyDescent="0.2">
      <c r="A342" s="66"/>
      <c r="B342" s="5" t="s">
        <v>271</v>
      </c>
      <c r="C342" s="5" t="s">
        <v>272</v>
      </c>
      <c r="D342" s="6">
        <v>49.42</v>
      </c>
      <c r="E342" s="7" t="s">
        <v>3</v>
      </c>
      <c r="F342" s="21">
        <f t="shared" si="9"/>
        <v>4063.2975740000002</v>
      </c>
      <c r="G342" s="15">
        <f>VLOOKUP(B342,'[1]ФИТИНГИ НПВХ'!$B$188:$G$221,6,FALSE)</f>
        <v>8</v>
      </c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  <c r="AA342" s="61"/>
      <c r="AB342" s="61"/>
      <c r="AC342" s="61"/>
      <c r="AD342" s="61"/>
      <c r="AE342" s="61"/>
      <c r="AF342" s="61"/>
      <c r="AG342" s="61"/>
      <c r="AH342" s="61"/>
      <c r="AI342" s="61"/>
      <c r="AJ342" s="61"/>
      <c r="AK342" s="61"/>
      <c r="AL342" s="61"/>
      <c r="AM342" s="61"/>
      <c r="AN342" s="61"/>
      <c r="AO342" s="61"/>
      <c r="AP342" s="61"/>
      <c r="AQ342" s="61"/>
      <c r="AR342" s="61"/>
      <c r="AS342" s="61"/>
      <c r="AT342" s="61"/>
      <c r="AU342" s="61"/>
      <c r="AV342" s="61"/>
      <c r="AW342" s="61"/>
      <c r="AX342" s="61"/>
      <c r="AY342" s="61"/>
      <c r="AZ342" s="61"/>
      <c r="BA342" s="61"/>
      <c r="BB342" s="61"/>
      <c r="BC342" s="61"/>
      <c r="BD342" s="61"/>
      <c r="BE342" s="61"/>
      <c r="BF342" s="61"/>
      <c r="BG342" s="61"/>
      <c r="BH342" s="61"/>
      <c r="BI342" s="61"/>
      <c r="BJ342" s="61"/>
      <c r="BK342" s="61"/>
      <c r="BL342" s="61"/>
      <c r="BM342" s="61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</row>
    <row r="343" spans="1:102" s="4" customFormat="1" x14ac:dyDescent="0.2">
      <c r="A343" s="66"/>
      <c r="B343" s="5" t="s">
        <v>273</v>
      </c>
      <c r="C343" s="5" t="s">
        <v>274</v>
      </c>
      <c r="D343" s="6">
        <v>47.63</v>
      </c>
      <c r="E343" s="7" t="s">
        <v>3</v>
      </c>
      <c r="F343" s="21">
        <f t="shared" si="9"/>
        <v>3916.1243110000005</v>
      </c>
      <c r="G343" s="15">
        <f>VLOOKUP(B343,'[1]ФИТИНГИ НПВХ'!$B$188:$G$221,6,FALSE)</f>
        <v>8</v>
      </c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  <c r="AA343" s="61"/>
      <c r="AB343" s="61"/>
      <c r="AC343" s="61"/>
      <c r="AD343" s="61"/>
      <c r="AE343" s="61"/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1"/>
      <c r="AV343" s="61"/>
      <c r="AW343" s="61"/>
      <c r="AX343" s="61"/>
      <c r="AY343" s="61"/>
      <c r="AZ343" s="61"/>
      <c r="BA343" s="61"/>
      <c r="BB343" s="61"/>
      <c r="BC343" s="61"/>
      <c r="BD343" s="61"/>
      <c r="BE343" s="61"/>
      <c r="BF343" s="61"/>
      <c r="BG343" s="61"/>
      <c r="BH343" s="61"/>
      <c r="BI343" s="61"/>
      <c r="BJ343" s="61"/>
      <c r="BK343" s="61"/>
      <c r="BL343" s="61"/>
      <c r="BM343" s="61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</row>
    <row r="344" spans="1:102" s="4" customFormat="1" x14ac:dyDescent="0.2">
      <c r="A344" s="66"/>
      <c r="B344" s="5" t="s">
        <v>975</v>
      </c>
      <c r="C344" s="5" t="s">
        <v>985</v>
      </c>
      <c r="D344" s="6">
        <v>36.86</v>
      </c>
      <c r="E344" s="7" t="s">
        <v>3</v>
      </c>
      <c r="F344" s="21">
        <f t="shared" si="9"/>
        <v>3030.6181420000003</v>
      </c>
      <c r="G344" s="15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  <c r="AX344" s="61"/>
      <c r="AY344" s="61"/>
      <c r="AZ344" s="61"/>
      <c r="BA344" s="61"/>
      <c r="BB344" s="61"/>
      <c r="BC344" s="61"/>
      <c r="BD344" s="61"/>
      <c r="BE344" s="61"/>
      <c r="BF344" s="61"/>
      <c r="BG344" s="61"/>
      <c r="BH344" s="61"/>
      <c r="BI344" s="61"/>
      <c r="BJ344" s="61"/>
      <c r="BK344" s="61"/>
      <c r="BL344" s="61"/>
      <c r="BM344" s="61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</row>
    <row r="345" spans="1:102" s="4" customFormat="1" x14ac:dyDescent="0.2">
      <c r="A345" s="66"/>
      <c r="B345" s="5" t="s">
        <v>275</v>
      </c>
      <c r="C345" s="5" t="s">
        <v>276</v>
      </c>
      <c r="D345" s="6">
        <v>51.29</v>
      </c>
      <c r="E345" s="7" t="s">
        <v>3</v>
      </c>
      <c r="F345" s="21">
        <f t="shared" si="9"/>
        <v>4217.0484130000004</v>
      </c>
      <c r="G345" s="15">
        <f>VLOOKUP(B345,'[1]ФИТИНГИ НПВХ'!$B$188:$G$221,6,FALSE)</f>
        <v>8</v>
      </c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  <c r="AA345" s="61"/>
      <c r="AB345" s="61"/>
      <c r="AC345" s="61"/>
      <c r="AD345" s="61"/>
      <c r="AE345" s="61"/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1"/>
      <c r="AV345" s="61"/>
      <c r="AW345" s="61"/>
      <c r="AX345" s="61"/>
      <c r="AY345" s="61"/>
      <c r="AZ345" s="61"/>
      <c r="BA345" s="61"/>
      <c r="BB345" s="61"/>
      <c r="BC345" s="61"/>
      <c r="BD345" s="61"/>
      <c r="BE345" s="61"/>
      <c r="BF345" s="61"/>
      <c r="BG345" s="61"/>
      <c r="BH345" s="61"/>
      <c r="BI345" s="61"/>
      <c r="BJ345" s="61"/>
      <c r="BK345" s="61"/>
      <c r="BL345" s="61"/>
      <c r="BM345" s="61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</row>
    <row r="346" spans="1:102" s="4" customFormat="1" x14ac:dyDescent="0.2">
      <c r="A346" s="66"/>
      <c r="B346" s="5" t="s">
        <v>277</v>
      </c>
      <c r="C346" s="5" t="s">
        <v>278</v>
      </c>
      <c r="D346" s="6">
        <v>53</v>
      </c>
      <c r="E346" s="7" t="s">
        <v>3</v>
      </c>
      <c r="F346" s="21">
        <f t="shared" si="9"/>
        <v>4357.6441000000004</v>
      </c>
      <c r="G346" s="15">
        <f>VLOOKUP(B346,'[1]ФИТИНГИ НПВХ'!$B$188:$G$221,6,FALSE)</f>
        <v>8</v>
      </c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  <c r="AA346" s="61"/>
      <c r="AB346" s="61"/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  <c r="AX346" s="61"/>
      <c r="AY346" s="61"/>
      <c r="AZ346" s="61"/>
      <c r="BA346" s="61"/>
      <c r="BB346" s="61"/>
      <c r="BC346" s="61"/>
      <c r="BD346" s="61"/>
      <c r="BE346" s="61"/>
      <c r="BF346" s="61"/>
      <c r="BG346" s="61"/>
      <c r="BH346" s="61"/>
      <c r="BI346" s="61"/>
      <c r="BJ346" s="61"/>
      <c r="BK346" s="61"/>
      <c r="BL346" s="61"/>
      <c r="BM346" s="61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</row>
    <row r="347" spans="1:102" s="4" customFormat="1" x14ac:dyDescent="0.2">
      <c r="A347" s="66"/>
      <c r="B347" s="5" t="s">
        <v>279</v>
      </c>
      <c r="C347" s="5" t="s">
        <v>280</v>
      </c>
      <c r="D347" s="6">
        <v>51.75</v>
      </c>
      <c r="E347" s="7" t="s">
        <v>3</v>
      </c>
      <c r="F347" s="21">
        <f t="shared" si="9"/>
        <v>4254.8694750000004</v>
      </c>
      <c r="G347" s="15">
        <f>VLOOKUP(B347,'[1]ФИТИНГИ НПВХ'!$B$188:$G$221,6,FALSE)</f>
        <v>8</v>
      </c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  <c r="AA347" s="61"/>
      <c r="AB347" s="6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1"/>
      <c r="AV347" s="61"/>
      <c r="AW347" s="61"/>
      <c r="AX347" s="61"/>
      <c r="AY347" s="61"/>
      <c r="AZ347" s="61"/>
      <c r="BA347" s="61"/>
      <c r="BB347" s="61"/>
      <c r="BC347" s="61"/>
      <c r="BD347" s="61"/>
      <c r="BE347" s="61"/>
      <c r="BF347" s="61"/>
      <c r="BG347" s="61"/>
      <c r="BH347" s="61"/>
      <c r="BI347" s="61"/>
      <c r="BJ347" s="61"/>
      <c r="BK347" s="61"/>
      <c r="BL347" s="61"/>
      <c r="BM347" s="61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</row>
    <row r="348" spans="1:102" s="4" customFormat="1" x14ac:dyDescent="0.2">
      <c r="A348" s="66"/>
      <c r="B348" s="5" t="s">
        <v>281</v>
      </c>
      <c r="C348" s="5" t="s">
        <v>282</v>
      </c>
      <c r="D348" s="6">
        <v>36.9</v>
      </c>
      <c r="E348" s="7" t="s">
        <v>3</v>
      </c>
      <c r="F348" s="21">
        <f t="shared" si="9"/>
        <v>3033.9069300000001</v>
      </c>
      <c r="G348" s="15">
        <f>VLOOKUP(B348,'[1]ФИТИНГИ НПВХ'!$B$188:$G$221,6,FALSE)</f>
        <v>8</v>
      </c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  <c r="AE348" s="61"/>
      <c r="AF348" s="61"/>
      <c r="AG348" s="61"/>
      <c r="AH348" s="61"/>
      <c r="AI348" s="61"/>
      <c r="AJ348" s="61"/>
      <c r="AK348" s="61"/>
      <c r="AL348" s="61"/>
      <c r="AM348" s="61"/>
      <c r="AN348" s="61"/>
      <c r="AO348" s="61"/>
      <c r="AP348" s="61"/>
      <c r="AQ348" s="61"/>
      <c r="AR348" s="61"/>
      <c r="AS348" s="61"/>
      <c r="AT348" s="61"/>
      <c r="AU348" s="61"/>
      <c r="AV348" s="61"/>
      <c r="AW348" s="61"/>
      <c r="AX348" s="61"/>
      <c r="AY348" s="61"/>
      <c r="AZ348" s="61"/>
      <c r="BA348" s="61"/>
      <c r="BB348" s="61"/>
      <c r="BC348" s="61"/>
      <c r="BD348" s="61"/>
      <c r="BE348" s="61"/>
      <c r="BF348" s="61"/>
      <c r="BG348" s="61"/>
      <c r="BH348" s="61"/>
      <c r="BI348" s="61"/>
      <c r="BJ348" s="61"/>
      <c r="BK348" s="61"/>
      <c r="BL348" s="61"/>
      <c r="BM348" s="61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</row>
    <row r="349" spans="1:102" s="4" customFormat="1" x14ac:dyDescent="0.2">
      <c r="A349" s="66"/>
      <c r="B349" s="5" t="s">
        <v>283</v>
      </c>
      <c r="C349" s="5" t="s">
        <v>284</v>
      </c>
      <c r="D349" s="6">
        <v>66.06</v>
      </c>
      <c r="E349" s="7" t="s">
        <v>3</v>
      </c>
      <c r="F349" s="21">
        <f t="shared" si="9"/>
        <v>5431.4333820000002</v>
      </c>
      <c r="G349" s="15">
        <f>VLOOKUP(B349,'[1]ФИТИНГИ НПВХ'!$B$188:$G$221,6,FALSE)</f>
        <v>6</v>
      </c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  <c r="AA349" s="61"/>
      <c r="AB349" s="61"/>
      <c r="AC349" s="61"/>
      <c r="AD349" s="61"/>
      <c r="AE349" s="61"/>
      <c r="AF349" s="61"/>
      <c r="AG349" s="61"/>
      <c r="AH349" s="61"/>
      <c r="AI349" s="61"/>
      <c r="AJ349" s="61"/>
      <c r="AK349" s="61"/>
      <c r="AL349" s="61"/>
      <c r="AM349" s="61"/>
      <c r="AN349" s="61"/>
      <c r="AO349" s="61"/>
      <c r="AP349" s="61"/>
      <c r="AQ349" s="61"/>
      <c r="AR349" s="61"/>
      <c r="AS349" s="61"/>
      <c r="AT349" s="61"/>
      <c r="AU349" s="61"/>
      <c r="AV349" s="61"/>
      <c r="AW349" s="61"/>
      <c r="AX349" s="61"/>
      <c r="AY349" s="61"/>
      <c r="AZ349" s="61"/>
      <c r="BA349" s="61"/>
      <c r="BB349" s="61"/>
      <c r="BC349" s="61"/>
      <c r="BD349" s="61"/>
      <c r="BE349" s="61"/>
      <c r="BF349" s="61"/>
      <c r="BG349" s="61"/>
      <c r="BH349" s="61"/>
      <c r="BI349" s="61"/>
      <c r="BJ349" s="61"/>
      <c r="BK349" s="61"/>
      <c r="BL349" s="61"/>
      <c r="BM349" s="61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</row>
    <row r="350" spans="1:102" s="4" customFormat="1" x14ac:dyDescent="0.2">
      <c r="A350" s="66"/>
      <c r="B350" s="5" t="s">
        <v>285</v>
      </c>
      <c r="C350" s="5" t="s">
        <v>286</v>
      </c>
      <c r="D350" s="6">
        <v>100.55</v>
      </c>
      <c r="E350" s="7" t="s">
        <v>3</v>
      </c>
      <c r="F350" s="21">
        <f t="shared" si="9"/>
        <v>8267.1908349999994</v>
      </c>
      <c r="G350" s="15">
        <f>VLOOKUP(B350,'[1]ФИТИНГИ НПВХ'!$B$188:$G$221,6,FALSE)</f>
        <v>4</v>
      </c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  <c r="AA350" s="61"/>
      <c r="AB350" s="61"/>
      <c r="AC350" s="61"/>
      <c r="AD350" s="61"/>
      <c r="AE350" s="61"/>
      <c r="AF350" s="61"/>
      <c r="AG350" s="61"/>
      <c r="AH350" s="61"/>
      <c r="AI350" s="61"/>
      <c r="AJ350" s="61"/>
      <c r="AK350" s="61"/>
      <c r="AL350" s="61"/>
      <c r="AM350" s="61"/>
      <c r="AN350" s="61"/>
      <c r="AO350" s="61"/>
      <c r="AP350" s="61"/>
      <c r="AQ350" s="61"/>
      <c r="AR350" s="61"/>
      <c r="AS350" s="61"/>
      <c r="AT350" s="61"/>
      <c r="AU350" s="61"/>
      <c r="AV350" s="61"/>
      <c r="AW350" s="61"/>
      <c r="AX350" s="61"/>
      <c r="AY350" s="61"/>
      <c r="AZ350" s="61"/>
      <c r="BA350" s="61"/>
      <c r="BB350" s="61"/>
      <c r="BC350" s="61"/>
      <c r="BD350" s="61"/>
      <c r="BE350" s="61"/>
      <c r="BF350" s="61"/>
      <c r="BG350" s="61"/>
      <c r="BH350" s="61"/>
      <c r="BI350" s="61"/>
      <c r="BJ350" s="61"/>
      <c r="BK350" s="61"/>
      <c r="BL350" s="61"/>
      <c r="BM350" s="61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</row>
    <row r="351" spans="1:102" s="4" customFormat="1" x14ac:dyDescent="0.2">
      <c r="A351" s="66"/>
      <c r="B351" s="5" t="s">
        <v>287</v>
      </c>
      <c r="C351" s="5" t="s">
        <v>288</v>
      </c>
      <c r="D351" s="6">
        <v>101.67</v>
      </c>
      <c r="E351" s="7" t="s">
        <v>3</v>
      </c>
      <c r="F351" s="21">
        <f t="shared" si="9"/>
        <v>8359.2768990000004</v>
      </c>
      <c r="G351" s="15">
        <f>VLOOKUP(B351,'[1]ФИТИНГИ НПВХ'!$B$188:$G$221,6,FALSE)</f>
        <v>4</v>
      </c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  <c r="AA351" s="61"/>
      <c r="AB351" s="61"/>
      <c r="AC351" s="61"/>
      <c r="AD351" s="61"/>
      <c r="AE351" s="61"/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1"/>
      <c r="AV351" s="61"/>
      <c r="AW351" s="61"/>
      <c r="AX351" s="61"/>
      <c r="AY351" s="61"/>
      <c r="AZ351" s="61"/>
      <c r="BA351" s="61"/>
      <c r="BB351" s="61"/>
      <c r="BC351" s="61"/>
      <c r="BD351" s="61"/>
      <c r="BE351" s="61"/>
      <c r="BF351" s="61"/>
      <c r="BG351" s="61"/>
      <c r="BH351" s="61"/>
      <c r="BI351" s="61"/>
      <c r="BJ351" s="61"/>
      <c r="BK351" s="61"/>
      <c r="BL351" s="61"/>
      <c r="BM351" s="61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</row>
    <row r="352" spans="1:102" s="4" customFormat="1" x14ac:dyDescent="0.2">
      <c r="A352" s="66"/>
      <c r="B352" s="5" t="s">
        <v>289</v>
      </c>
      <c r="C352" s="5" t="s">
        <v>290</v>
      </c>
      <c r="D352" s="6">
        <v>103.54</v>
      </c>
      <c r="E352" s="7" t="s">
        <v>3</v>
      </c>
      <c r="F352" s="21">
        <f t="shared" si="9"/>
        <v>8513.0277380000007</v>
      </c>
      <c r="G352" s="15">
        <f>VLOOKUP(B352,'[1]ФИТИНГИ НПВХ'!$B$188:$G$221,6,FALSE)</f>
        <v>4</v>
      </c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  <c r="AA352" s="61"/>
      <c r="AB352" s="61"/>
      <c r="AC352" s="61"/>
      <c r="AD352" s="61"/>
      <c r="AE352" s="61"/>
      <c r="AF352" s="61"/>
      <c r="AG352" s="61"/>
      <c r="AH352" s="61"/>
      <c r="AI352" s="61"/>
      <c r="AJ352" s="61"/>
      <c r="AK352" s="61"/>
      <c r="AL352" s="61"/>
      <c r="AM352" s="61"/>
      <c r="AN352" s="61"/>
      <c r="AO352" s="61"/>
      <c r="AP352" s="61"/>
      <c r="AQ352" s="61"/>
      <c r="AR352" s="61"/>
      <c r="AS352" s="61"/>
      <c r="AT352" s="61"/>
      <c r="AU352" s="61"/>
      <c r="AV352" s="61"/>
      <c r="AW352" s="61"/>
      <c r="AX352" s="61"/>
      <c r="AY352" s="61"/>
      <c r="AZ352" s="61"/>
      <c r="BA352" s="61"/>
      <c r="BB352" s="61"/>
      <c r="BC352" s="61"/>
      <c r="BD352" s="61"/>
      <c r="BE352" s="61"/>
      <c r="BF352" s="61"/>
      <c r="BG352" s="61"/>
      <c r="BH352" s="61"/>
      <c r="BI352" s="61"/>
      <c r="BJ352" s="61"/>
      <c r="BK352" s="61"/>
      <c r="BL352" s="61"/>
      <c r="BM352" s="61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</row>
    <row r="353" spans="1:102" s="4" customFormat="1" x14ac:dyDescent="0.2">
      <c r="A353" s="66"/>
      <c r="B353" s="5" t="s">
        <v>291</v>
      </c>
      <c r="C353" s="5" t="s">
        <v>292</v>
      </c>
      <c r="D353" s="6">
        <v>99.59</v>
      </c>
      <c r="E353" s="7" t="s">
        <v>3</v>
      </c>
      <c r="F353" s="21">
        <f t="shared" si="9"/>
        <v>8188.2599230000005</v>
      </c>
      <c r="G353" s="15">
        <f>VLOOKUP(B353,'[1]ФИТИНГИ НПВХ'!$B$188:$G$221,6,FALSE)</f>
        <v>4</v>
      </c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  <c r="AE353" s="61"/>
      <c r="AF353" s="61"/>
      <c r="AG353" s="61"/>
      <c r="AH353" s="61"/>
      <c r="AI353" s="61"/>
      <c r="AJ353" s="61"/>
      <c r="AK353" s="61"/>
      <c r="AL353" s="61"/>
      <c r="AM353" s="61"/>
      <c r="AN353" s="61"/>
      <c r="AO353" s="61"/>
      <c r="AP353" s="61"/>
      <c r="AQ353" s="61"/>
      <c r="AR353" s="61"/>
      <c r="AS353" s="61"/>
      <c r="AT353" s="61"/>
      <c r="AU353" s="61"/>
      <c r="AV353" s="61"/>
      <c r="AW353" s="61"/>
      <c r="AX353" s="61"/>
      <c r="AY353" s="61"/>
      <c r="AZ353" s="61"/>
      <c r="BA353" s="61"/>
      <c r="BB353" s="61"/>
      <c r="BC353" s="61"/>
      <c r="BD353" s="61"/>
      <c r="BE353" s="61"/>
      <c r="BF353" s="61"/>
      <c r="BG353" s="61"/>
      <c r="BH353" s="61"/>
      <c r="BI353" s="61"/>
      <c r="BJ353" s="61"/>
      <c r="BK353" s="61"/>
      <c r="BL353" s="61"/>
      <c r="BM353" s="61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</row>
    <row r="354" spans="1:102" s="4" customFormat="1" x14ac:dyDescent="0.2">
      <c r="A354" s="66"/>
      <c r="B354" s="5" t="s">
        <v>293</v>
      </c>
      <c r="C354" s="5" t="s">
        <v>294</v>
      </c>
      <c r="D354" s="6">
        <v>94.64</v>
      </c>
      <c r="E354" s="7" t="s">
        <v>3</v>
      </c>
      <c r="F354" s="21">
        <f t="shared" si="9"/>
        <v>7781.2724080000007</v>
      </c>
      <c r="G354" s="15">
        <f>VLOOKUP(B354,'[1]ФИТИНГИ НПВХ'!$B$188:$G$221,6,FALSE)</f>
        <v>4</v>
      </c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  <c r="AE354" s="61"/>
      <c r="AF354" s="61"/>
      <c r="AG354" s="61"/>
      <c r="AH354" s="61"/>
      <c r="AI354" s="61"/>
      <c r="AJ354" s="61"/>
      <c r="AK354" s="61"/>
      <c r="AL354" s="61"/>
      <c r="AM354" s="61"/>
      <c r="AN354" s="61"/>
      <c r="AO354" s="61"/>
      <c r="AP354" s="61"/>
      <c r="AQ354" s="61"/>
      <c r="AR354" s="61"/>
      <c r="AS354" s="61"/>
      <c r="AT354" s="61"/>
      <c r="AU354" s="61"/>
      <c r="AV354" s="61"/>
      <c r="AW354" s="61"/>
      <c r="AX354" s="61"/>
      <c r="AY354" s="61"/>
      <c r="AZ354" s="61"/>
      <c r="BA354" s="61"/>
      <c r="BB354" s="61"/>
      <c r="BC354" s="61"/>
      <c r="BD354" s="61"/>
      <c r="BE354" s="61"/>
      <c r="BF354" s="61"/>
      <c r="BG354" s="61"/>
      <c r="BH354" s="61"/>
      <c r="BI354" s="61"/>
      <c r="BJ354" s="61"/>
      <c r="BK354" s="61"/>
      <c r="BL354" s="61"/>
      <c r="BM354" s="61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</row>
    <row r="355" spans="1:102" s="4" customFormat="1" x14ac:dyDescent="0.2">
      <c r="A355" s="66"/>
      <c r="B355" s="5" t="s">
        <v>295</v>
      </c>
      <c r="C355" s="5" t="s">
        <v>296</v>
      </c>
      <c r="D355" s="6">
        <v>83.03</v>
      </c>
      <c r="E355" s="7" t="s">
        <v>3</v>
      </c>
      <c r="F355" s="21">
        <f t="shared" si="9"/>
        <v>6826.7016910000002</v>
      </c>
      <c r="G355" s="15">
        <f>VLOOKUP(B355,'[1]ФИТИНГИ НПВХ'!$B$188:$G$221,6,FALSE)</f>
        <v>4</v>
      </c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  <c r="AX355" s="61"/>
      <c r="AY355" s="61"/>
      <c r="AZ355" s="61"/>
      <c r="BA355" s="61"/>
      <c r="BB355" s="61"/>
      <c r="BC355" s="61"/>
      <c r="BD355" s="61"/>
      <c r="BE355" s="61"/>
      <c r="BF355" s="61"/>
      <c r="BG355" s="61"/>
      <c r="BH355" s="61"/>
      <c r="BI355" s="61"/>
      <c r="BJ355" s="61"/>
      <c r="BK355" s="61"/>
      <c r="BL355" s="61"/>
      <c r="BM355" s="61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</row>
    <row r="356" spans="1:102" s="4" customFormat="1" x14ac:dyDescent="0.2">
      <c r="A356" s="66"/>
      <c r="B356" s="5" t="s">
        <v>297</v>
      </c>
      <c r="C356" s="5" t="s">
        <v>298</v>
      </c>
      <c r="D356" s="6">
        <v>140.4</v>
      </c>
      <c r="E356" s="7" t="s">
        <v>3</v>
      </c>
      <c r="F356" s="21">
        <f t="shared" si="9"/>
        <v>11543.64588</v>
      </c>
      <c r="G356" s="15">
        <f>VLOOKUP(B356,'[1]ФИТИНГИ НПВХ'!$B$188:$G$221,6,FALSE)</f>
        <v>3</v>
      </c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  <c r="AE356" s="61"/>
      <c r="AF356" s="61"/>
      <c r="AG356" s="61"/>
      <c r="AH356" s="61"/>
      <c r="AI356" s="61"/>
      <c r="AJ356" s="61"/>
      <c r="AK356" s="61"/>
      <c r="AL356" s="61"/>
      <c r="AM356" s="61"/>
      <c r="AN356" s="61"/>
      <c r="AO356" s="61"/>
      <c r="AP356" s="61"/>
      <c r="AQ356" s="61"/>
      <c r="AR356" s="61"/>
      <c r="AS356" s="61"/>
      <c r="AT356" s="61"/>
      <c r="AU356" s="61"/>
      <c r="AV356" s="61"/>
      <c r="AW356" s="61"/>
      <c r="AX356" s="61"/>
      <c r="AY356" s="61"/>
      <c r="AZ356" s="61"/>
      <c r="BA356" s="61"/>
      <c r="BB356" s="61"/>
      <c r="BC356" s="61"/>
      <c r="BD356" s="61"/>
      <c r="BE356" s="61"/>
      <c r="BF356" s="61"/>
      <c r="BG356" s="61"/>
      <c r="BH356" s="61"/>
      <c r="BI356" s="61"/>
      <c r="BJ356" s="61"/>
      <c r="BK356" s="61"/>
      <c r="BL356" s="61"/>
      <c r="BM356" s="61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</row>
    <row r="357" spans="1:102" s="4" customFormat="1" x14ac:dyDescent="0.2">
      <c r="A357" s="66"/>
      <c r="B357" s="5" t="s">
        <v>299</v>
      </c>
      <c r="C357" s="5" t="s">
        <v>300</v>
      </c>
      <c r="D357" s="6">
        <v>139.82</v>
      </c>
      <c r="E357" s="7" t="s">
        <v>3</v>
      </c>
      <c r="F357" s="21">
        <f t="shared" si="9"/>
        <v>11495.958454</v>
      </c>
      <c r="G357" s="15">
        <f>VLOOKUP(B357,'[1]ФИТИНГИ НПВХ'!$B$188:$G$221,6,FALSE)</f>
        <v>3</v>
      </c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  <c r="AE357" s="61"/>
      <c r="AF357" s="61"/>
      <c r="AG357" s="61"/>
      <c r="AH357" s="61"/>
      <c r="AI357" s="61"/>
      <c r="AJ357" s="61"/>
      <c r="AK357" s="61"/>
      <c r="AL357" s="61"/>
      <c r="AM357" s="61"/>
      <c r="AN357" s="61"/>
      <c r="AO357" s="61"/>
      <c r="AP357" s="61"/>
      <c r="AQ357" s="61"/>
      <c r="AR357" s="61"/>
      <c r="AS357" s="61"/>
      <c r="AT357" s="61"/>
      <c r="AU357" s="61"/>
      <c r="AV357" s="61"/>
      <c r="AW357" s="61"/>
      <c r="AX357" s="61"/>
      <c r="AY357" s="61"/>
      <c r="AZ357" s="61"/>
      <c r="BA357" s="61"/>
      <c r="BB357" s="61"/>
      <c r="BC357" s="61"/>
      <c r="BD357" s="61"/>
      <c r="BE357" s="61"/>
      <c r="BF357" s="61"/>
      <c r="BG357" s="61"/>
      <c r="BH357" s="61"/>
      <c r="BI357" s="61"/>
      <c r="BJ357" s="61"/>
      <c r="BK357" s="61"/>
      <c r="BL357" s="61"/>
      <c r="BM357" s="61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</row>
    <row r="358" spans="1:102" s="4" customFormat="1" x14ac:dyDescent="0.2">
      <c r="A358" s="66"/>
      <c r="B358" s="5" t="s">
        <v>301</v>
      </c>
      <c r="C358" s="5" t="s">
        <v>302</v>
      </c>
      <c r="D358" s="6">
        <v>94.64</v>
      </c>
      <c r="E358" s="7" t="s">
        <v>3</v>
      </c>
      <c r="F358" s="21">
        <f t="shared" ref="F358:F378" si="15">D358*$F$4*(100-$B$4)/100</f>
        <v>7781.2724080000007</v>
      </c>
      <c r="G358" s="15">
        <f>VLOOKUP(B358,'[1]ФИТИНГИ НПВХ'!$B$188:$G$221,6,FALSE)</f>
        <v>3</v>
      </c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  <c r="AX358" s="61"/>
      <c r="AY358" s="61"/>
      <c r="AZ358" s="61"/>
      <c r="BA358" s="61"/>
      <c r="BB358" s="61"/>
      <c r="BC358" s="61"/>
      <c r="BD358" s="61"/>
      <c r="BE358" s="61"/>
      <c r="BF358" s="61"/>
      <c r="BG358" s="61"/>
      <c r="BH358" s="61"/>
      <c r="BI358" s="61"/>
      <c r="BJ358" s="61"/>
      <c r="BK358" s="61"/>
      <c r="BL358" s="61"/>
      <c r="BM358" s="61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</row>
    <row r="359" spans="1:102" s="4" customFormat="1" x14ac:dyDescent="0.2">
      <c r="A359" s="66"/>
      <c r="B359" s="5" t="s">
        <v>303</v>
      </c>
      <c r="C359" s="5" t="s">
        <v>304</v>
      </c>
      <c r="D359" s="6">
        <v>141.36000000000001</v>
      </c>
      <c r="E359" s="7" t="s">
        <v>3</v>
      </c>
      <c r="F359" s="21">
        <f t="shared" si="15"/>
        <v>11622.576792000002</v>
      </c>
      <c r="G359" s="15">
        <f>VLOOKUP(B359,'[1]ФИТИНГИ НПВХ'!$B$188:$G$221,6,FALSE)</f>
        <v>3</v>
      </c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  <c r="AF359" s="61"/>
      <c r="AG359" s="61"/>
      <c r="AH359" s="61"/>
      <c r="AI359" s="61"/>
      <c r="AJ359" s="61"/>
      <c r="AK359" s="61"/>
      <c r="AL359" s="61"/>
      <c r="AM359" s="61"/>
      <c r="AN359" s="61"/>
      <c r="AO359" s="61"/>
      <c r="AP359" s="61"/>
      <c r="AQ359" s="61"/>
      <c r="AR359" s="61"/>
      <c r="AS359" s="61"/>
      <c r="AT359" s="61"/>
      <c r="AU359" s="61"/>
      <c r="AV359" s="61"/>
      <c r="AW359" s="61"/>
      <c r="AX359" s="61"/>
      <c r="AY359" s="61"/>
      <c r="AZ359" s="61"/>
      <c r="BA359" s="61"/>
      <c r="BB359" s="61"/>
      <c r="BC359" s="61"/>
      <c r="BD359" s="61"/>
      <c r="BE359" s="61"/>
      <c r="BF359" s="61"/>
      <c r="BG359" s="61"/>
      <c r="BH359" s="61"/>
      <c r="BI359" s="61"/>
      <c r="BJ359" s="61"/>
      <c r="BK359" s="61"/>
      <c r="BL359" s="61"/>
      <c r="BM359" s="61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</row>
    <row r="360" spans="1:102" s="4" customFormat="1" x14ac:dyDescent="0.2">
      <c r="A360" s="66"/>
      <c r="B360" s="5" t="s">
        <v>305</v>
      </c>
      <c r="C360" s="5" t="s">
        <v>306</v>
      </c>
      <c r="D360" s="6">
        <v>116.44</v>
      </c>
      <c r="E360" s="7" t="s">
        <v>3</v>
      </c>
      <c r="F360" s="21">
        <f t="shared" si="15"/>
        <v>9573.661868000001</v>
      </c>
      <c r="G360" s="15">
        <f>VLOOKUP(B360,'[1]ФИТИНГИ НПВХ'!$B$188:$G$221,6,FALSE)</f>
        <v>3</v>
      </c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  <c r="AE360" s="61"/>
      <c r="AF360" s="61"/>
      <c r="AG360" s="61"/>
      <c r="AH360" s="61"/>
      <c r="AI360" s="61"/>
      <c r="AJ360" s="61"/>
      <c r="AK360" s="61"/>
      <c r="AL360" s="61"/>
      <c r="AM360" s="61"/>
      <c r="AN360" s="61"/>
      <c r="AO360" s="61"/>
      <c r="AP360" s="61"/>
      <c r="AQ360" s="61"/>
      <c r="AR360" s="61"/>
      <c r="AS360" s="61"/>
      <c r="AT360" s="61"/>
      <c r="AU360" s="61"/>
      <c r="AV360" s="61"/>
      <c r="AW360" s="61"/>
      <c r="AX360" s="61"/>
      <c r="AY360" s="61"/>
      <c r="AZ360" s="61"/>
      <c r="BA360" s="61"/>
      <c r="BB360" s="61"/>
      <c r="BC360" s="61"/>
      <c r="BD360" s="61"/>
      <c r="BE360" s="61"/>
      <c r="BF360" s="61"/>
      <c r="BG360" s="61"/>
      <c r="BH360" s="61"/>
      <c r="BI360" s="61"/>
      <c r="BJ360" s="61"/>
      <c r="BK360" s="61"/>
      <c r="BL360" s="61"/>
      <c r="BM360" s="61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</row>
    <row r="361" spans="1:102" s="4" customFormat="1" x14ac:dyDescent="0.2">
      <c r="A361" s="66"/>
      <c r="B361" s="5" t="s">
        <v>307</v>
      </c>
      <c r="C361" s="5" t="s">
        <v>308</v>
      </c>
      <c r="D361" s="6">
        <v>195.27</v>
      </c>
      <c r="E361" s="7" t="s">
        <v>3</v>
      </c>
      <c r="F361" s="21">
        <f t="shared" si="15"/>
        <v>16055.040819000002</v>
      </c>
      <c r="G361" s="15">
        <f>VLOOKUP(B361,'[1]ФИТИНГИ НПВХ'!$B$188:$G$221,6,FALSE)</f>
        <v>2</v>
      </c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  <c r="AE361" s="61"/>
      <c r="AF361" s="61"/>
      <c r="AG361" s="61"/>
      <c r="AH361" s="61"/>
      <c r="AI361" s="61"/>
      <c r="AJ361" s="61"/>
      <c r="AK361" s="61"/>
      <c r="AL361" s="61"/>
      <c r="AM361" s="61"/>
      <c r="AN361" s="61"/>
      <c r="AO361" s="61"/>
      <c r="AP361" s="61"/>
      <c r="AQ361" s="61"/>
      <c r="AR361" s="61"/>
      <c r="AS361" s="61"/>
      <c r="AT361" s="61"/>
      <c r="AU361" s="61"/>
      <c r="AV361" s="61"/>
      <c r="AW361" s="61"/>
      <c r="AX361" s="61"/>
      <c r="AY361" s="61"/>
      <c r="AZ361" s="61"/>
      <c r="BA361" s="61"/>
      <c r="BB361" s="61"/>
      <c r="BC361" s="61"/>
      <c r="BD361" s="61"/>
      <c r="BE361" s="61"/>
      <c r="BF361" s="61"/>
      <c r="BG361" s="61"/>
      <c r="BH361" s="61"/>
      <c r="BI361" s="61"/>
      <c r="BJ361" s="61"/>
      <c r="BK361" s="61"/>
      <c r="BL361" s="61"/>
      <c r="BM361" s="61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</row>
    <row r="362" spans="1:102" s="4" customFormat="1" x14ac:dyDescent="0.2">
      <c r="A362" s="66"/>
      <c r="B362" s="5" t="s">
        <v>309</v>
      </c>
      <c r="C362" s="5" t="s">
        <v>310</v>
      </c>
      <c r="D362" s="6">
        <v>195.44</v>
      </c>
      <c r="E362" s="7" t="s">
        <v>3</v>
      </c>
      <c r="F362" s="21">
        <f t="shared" si="15"/>
        <v>16069.018168000002</v>
      </c>
      <c r="G362" s="15">
        <f>VLOOKUP(B362,'[1]ФИТИНГИ НПВХ'!$B$188:$G$221,6,FALSE)</f>
        <v>2</v>
      </c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1"/>
      <c r="AV362" s="61"/>
      <c r="AW362" s="61"/>
      <c r="AX362" s="61"/>
      <c r="AY362" s="61"/>
      <c r="AZ362" s="61"/>
      <c r="BA362" s="61"/>
      <c r="BB362" s="61"/>
      <c r="BC362" s="61"/>
      <c r="BD362" s="61"/>
      <c r="BE362" s="61"/>
      <c r="BF362" s="61"/>
      <c r="BG362" s="61"/>
      <c r="BH362" s="61"/>
      <c r="BI362" s="61"/>
      <c r="BJ362" s="61"/>
      <c r="BK362" s="61"/>
      <c r="BL362" s="61"/>
      <c r="BM362" s="61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</row>
    <row r="363" spans="1:102" s="4" customFormat="1" x14ac:dyDescent="0.2">
      <c r="A363" s="66"/>
      <c r="B363" s="5" t="s">
        <v>311</v>
      </c>
      <c r="C363" s="5" t="s">
        <v>312</v>
      </c>
      <c r="D363" s="6">
        <v>195.98</v>
      </c>
      <c r="E363" s="7" t="s">
        <v>3</v>
      </c>
      <c r="F363" s="21">
        <f t="shared" si="15"/>
        <v>16113.416805999999</v>
      </c>
      <c r="G363" s="15">
        <f>VLOOKUP(B363,'[1]ФИТИНГИ НПВХ'!$B$188:$G$221,6,FALSE)</f>
        <v>2</v>
      </c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  <c r="AE363" s="61"/>
      <c r="AF363" s="61"/>
      <c r="AG363" s="61"/>
      <c r="AH363" s="61"/>
      <c r="AI363" s="61"/>
      <c r="AJ363" s="61"/>
      <c r="AK363" s="61"/>
      <c r="AL363" s="61"/>
      <c r="AM363" s="61"/>
      <c r="AN363" s="61"/>
      <c r="AO363" s="61"/>
      <c r="AP363" s="61"/>
      <c r="AQ363" s="61"/>
      <c r="AR363" s="61"/>
      <c r="AS363" s="61"/>
      <c r="AT363" s="61"/>
      <c r="AU363" s="61"/>
      <c r="AV363" s="61"/>
      <c r="AW363" s="61"/>
      <c r="AX363" s="61"/>
      <c r="AY363" s="61"/>
      <c r="AZ363" s="61"/>
      <c r="BA363" s="61"/>
      <c r="BB363" s="61"/>
      <c r="BC363" s="61"/>
      <c r="BD363" s="61"/>
      <c r="BE363" s="61"/>
      <c r="BF363" s="61"/>
      <c r="BG363" s="61"/>
      <c r="BH363" s="61"/>
      <c r="BI363" s="61"/>
      <c r="BJ363" s="61"/>
      <c r="BK363" s="61"/>
      <c r="BL363" s="61"/>
      <c r="BM363" s="61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</row>
    <row r="364" spans="1:102" s="4" customFormat="1" x14ac:dyDescent="0.2">
      <c r="A364" s="66"/>
      <c r="B364" s="5" t="s">
        <v>313</v>
      </c>
      <c r="C364" s="5" t="s">
        <v>314</v>
      </c>
      <c r="D364" s="6">
        <v>184.04</v>
      </c>
      <c r="E364" s="7" t="s">
        <v>3</v>
      </c>
      <c r="F364" s="21">
        <f t="shared" si="15"/>
        <v>15131.713588000001</v>
      </c>
      <c r="G364" s="15">
        <f>VLOOKUP(B364,'[1]ФИТИНГИ НПВХ'!$B$188:$G$221,6,FALSE)</f>
        <v>2</v>
      </c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  <c r="AE364" s="61"/>
      <c r="AF364" s="61"/>
      <c r="AG364" s="61"/>
      <c r="AH364" s="61"/>
      <c r="AI364" s="61"/>
      <c r="AJ364" s="61"/>
      <c r="AK364" s="61"/>
      <c r="AL364" s="61"/>
      <c r="AM364" s="61"/>
      <c r="AN364" s="61"/>
      <c r="AO364" s="61"/>
      <c r="AP364" s="61"/>
      <c r="AQ364" s="61"/>
      <c r="AR364" s="61"/>
      <c r="AS364" s="61"/>
      <c r="AT364" s="61"/>
      <c r="AU364" s="61"/>
      <c r="AV364" s="61"/>
      <c r="AW364" s="61"/>
      <c r="AX364" s="61"/>
      <c r="AY364" s="61"/>
      <c r="AZ364" s="61"/>
      <c r="BA364" s="61"/>
      <c r="BB364" s="61"/>
      <c r="BC364" s="61"/>
      <c r="BD364" s="61"/>
      <c r="BE364" s="61"/>
      <c r="BF364" s="61"/>
      <c r="BG364" s="61"/>
      <c r="BH364" s="61"/>
      <c r="BI364" s="61"/>
      <c r="BJ364" s="61"/>
      <c r="BK364" s="61"/>
      <c r="BL364" s="61"/>
      <c r="BM364" s="61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</row>
    <row r="365" spans="1:102" s="4" customFormat="1" x14ac:dyDescent="0.2">
      <c r="A365" s="66"/>
      <c r="B365" s="5" t="s">
        <v>315</v>
      </c>
      <c r="C365" s="5" t="s">
        <v>316</v>
      </c>
      <c r="D365" s="6">
        <v>165.78</v>
      </c>
      <c r="E365" s="7" t="s">
        <v>3</v>
      </c>
      <c r="F365" s="21">
        <f t="shared" si="15"/>
        <v>13630.381866</v>
      </c>
      <c r="G365" s="15">
        <f>VLOOKUP(B365,'[1]ФИТИНГИ НПВХ'!$B$188:$G$221,6,FALSE)</f>
        <v>2</v>
      </c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  <c r="AE365" s="61"/>
      <c r="AF365" s="61"/>
      <c r="AG365" s="61"/>
      <c r="AH365" s="61"/>
      <c r="AI365" s="61"/>
      <c r="AJ365" s="61"/>
      <c r="AK365" s="61"/>
      <c r="AL365" s="61"/>
      <c r="AM365" s="61"/>
      <c r="AN365" s="61"/>
      <c r="AO365" s="61"/>
      <c r="AP365" s="61"/>
      <c r="AQ365" s="61"/>
      <c r="AR365" s="61"/>
      <c r="AS365" s="61"/>
      <c r="AT365" s="61"/>
      <c r="AU365" s="61"/>
      <c r="AV365" s="61"/>
      <c r="AW365" s="61"/>
      <c r="AX365" s="61"/>
      <c r="AY365" s="61"/>
      <c r="AZ365" s="61"/>
      <c r="BA365" s="61"/>
      <c r="BB365" s="61"/>
      <c r="BC365" s="61"/>
      <c r="BD365" s="61"/>
      <c r="BE365" s="61"/>
      <c r="BF365" s="61"/>
      <c r="BG365" s="61"/>
      <c r="BH365" s="61"/>
      <c r="BI365" s="61"/>
      <c r="BJ365" s="61"/>
      <c r="BK365" s="61"/>
      <c r="BL365" s="61"/>
      <c r="BM365" s="61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</row>
    <row r="366" spans="1:102" s="4" customFormat="1" x14ac:dyDescent="0.2">
      <c r="A366" s="66"/>
      <c r="B366" s="5" t="s">
        <v>291</v>
      </c>
      <c r="C366" s="5" t="s">
        <v>292</v>
      </c>
      <c r="D366" s="6">
        <v>73.603530000000006</v>
      </c>
      <c r="E366" s="7" t="s">
        <v>3</v>
      </c>
      <c r="F366" s="21">
        <f t="shared" si="15"/>
        <v>6051.6601555410007</v>
      </c>
      <c r="G366" s="15">
        <f>VLOOKUP(B366,'[1]ФИТИНГИ НПВХ'!$B$188:$G$221,6,FALSE)</f>
        <v>4</v>
      </c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  <c r="AX366" s="61"/>
      <c r="AY366" s="61"/>
      <c r="AZ366" s="61"/>
      <c r="BA366" s="61"/>
      <c r="BB366" s="61"/>
      <c r="BC366" s="61"/>
      <c r="BD366" s="61"/>
      <c r="BE366" s="61"/>
      <c r="BF366" s="61"/>
      <c r="BG366" s="61"/>
      <c r="BH366" s="61"/>
      <c r="BI366" s="61"/>
      <c r="BJ366" s="61"/>
      <c r="BK366" s="61"/>
      <c r="BL366" s="61"/>
      <c r="BM366" s="61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</row>
    <row r="367" spans="1:102" s="4" customFormat="1" x14ac:dyDescent="0.2">
      <c r="A367" s="66"/>
      <c r="B367" s="5" t="s">
        <v>293</v>
      </c>
      <c r="C367" s="5" t="s">
        <v>294</v>
      </c>
      <c r="D367" s="6">
        <v>69.951024000000004</v>
      </c>
      <c r="E367" s="7" t="s">
        <v>3</v>
      </c>
      <c r="F367" s="21">
        <f t="shared" si="15"/>
        <v>5751.3522079728009</v>
      </c>
      <c r="G367" s="15">
        <f>VLOOKUP(B367,'[1]ФИТИНГИ НПВХ'!$B$188:$G$221,6,FALSE)</f>
        <v>4</v>
      </c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  <c r="AE367" s="61"/>
      <c r="AF367" s="61"/>
      <c r="AG367" s="61"/>
      <c r="AH367" s="61"/>
      <c r="AI367" s="61"/>
      <c r="AJ367" s="61"/>
      <c r="AK367" s="61"/>
      <c r="AL367" s="61"/>
      <c r="AM367" s="61"/>
      <c r="AN367" s="61"/>
      <c r="AO367" s="61"/>
      <c r="AP367" s="61"/>
      <c r="AQ367" s="61"/>
      <c r="AR367" s="61"/>
      <c r="AS367" s="61"/>
      <c r="AT367" s="61"/>
      <c r="AU367" s="61"/>
      <c r="AV367" s="61"/>
      <c r="AW367" s="61"/>
      <c r="AX367" s="61"/>
      <c r="AY367" s="61"/>
      <c r="AZ367" s="61"/>
      <c r="BA367" s="61"/>
      <c r="BB367" s="61"/>
      <c r="BC367" s="61"/>
      <c r="BD367" s="61"/>
      <c r="BE367" s="61"/>
      <c r="BF367" s="61"/>
      <c r="BG367" s="61"/>
      <c r="BH367" s="61"/>
      <c r="BI367" s="61"/>
      <c r="BJ367" s="61"/>
      <c r="BK367" s="61"/>
      <c r="BL367" s="61"/>
      <c r="BM367" s="61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</row>
    <row r="368" spans="1:102" s="4" customFormat="1" x14ac:dyDescent="0.2">
      <c r="A368" s="66"/>
      <c r="B368" s="5" t="s">
        <v>295</v>
      </c>
      <c r="C368" s="5" t="s">
        <v>296</v>
      </c>
      <c r="D368" s="6">
        <v>61.37316899999999</v>
      </c>
      <c r="E368" s="7" t="s">
        <v>3</v>
      </c>
      <c r="F368" s="21">
        <f t="shared" si="15"/>
        <v>5046.0835432292997</v>
      </c>
      <c r="G368" s="15">
        <f>VLOOKUP(B368,'[1]ФИТИНГИ НПВХ'!$B$188:$G$221,6,FALSE)</f>
        <v>4</v>
      </c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  <c r="AX368" s="61"/>
      <c r="AY368" s="61"/>
      <c r="AZ368" s="61"/>
      <c r="BA368" s="61"/>
      <c r="BB368" s="61"/>
      <c r="BC368" s="61"/>
      <c r="BD368" s="61"/>
      <c r="BE368" s="61"/>
      <c r="BF368" s="61"/>
      <c r="BG368" s="61"/>
      <c r="BH368" s="61"/>
      <c r="BI368" s="61"/>
      <c r="BJ368" s="61"/>
      <c r="BK368" s="61"/>
      <c r="BL368" s="61"/>
      <c r="BM368" s="61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</row>
    <row r="369" spans="1:102" s="4" customFormat="1" x14ac:dyDescent="0.2">
      <c r="A369" s="66"/>
      <c r="B369" s="5" t="s">
        <v>297</v>
      </c>
      <c r="C369" s="5" t="s">
        <v>298</v>
      </c>
      <c r="D369" s="6">
        <v>103.76437499999999</v>
      </c>
      <c r="E369" s="7" t="s">
        <v>3</v>
      </c>
      <c r="F369" s="21">
        <f t="shared" si="15"/>
        <v>8531.4757831874995</v>
      </c>
      <c r="G369" s="15">
        <f>VLOOKUP(B369,'[1]ФИТИНГИ НПВХ'!$B$188:$G$221,6,FALSE)</f>
        <v>3</v>
      </c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  <c r="AX369" s="61"/>
      <c r="AY369" s="61"/>
      <c r="AZ369" s="61"/>
      <c r="BA369" s="61"/>
      <c r="BB369" s="61"/>
      <c r="BC369" s="61"/>
      <c r="BD369" s="61"/>
      <c r="BE369" s="61"/>
      <c r="BF369" s="61"/>
      <c r="BG369" s="61"/>
      <c r="BH369" s="61"/>
      <c r="BI369" s="61"/>
      <c r="BJ369" s="61"/>
      <c r="BK369" s="61"/>
      <c r="BL369" s="61"/>
      <c r="BM369" s="61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</row>
    <row r="370" spans="1:102" s="4" customFormat="1" x14ac:dyDescent="0.2">
      <c r="A370" s="66"/>
      <c r="B370" s="5" t="s">
        <v>299</v>
      </c>
      <c r="C370" s="5" t="s">
        <v>300</v>
      </c>
      <c r="D370" s="6">
        <v>103.32164699999998</v>
      </c>
      <c r="E370" s="7" t="s">
        <v>3</v>
      </c>
      <c r="F370" s="21">
        <f t="shared" si="15"/>
        <v>8495.0748198458987</v>
      </c>
      <c r="G370" s="15">
        <f>VLOOKUP(B370,'[1]ФИТИНГИ НПВХ'!$B$188:$G$221,6,FALSE)</f>
        <v>3</v>
      </c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  <c r="AX370" s="61"/>
      <c r="AY370" s="61"/>
      <c r="AZ370" s="61"/>
      <c r="BA370" s="61"/>
      <c r="BB370" s="61"/>
      <c r="BC370" s="61"/>
      <c r="BD370" s="61"/>
      <c r="BE370" s="61"/>
      <c r="BF370" s="61"/>
      <c r="BG370" s="61"/>
      <c r="BH370" s="61"/>
      <c r="BI370" s="61"/>
      <c r="BJ370" s="61"/>
      <c r="BK370" s="61"/>
      <c r="BL370" s="61"/>
      <c r="BM370" s="61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</row>
    <row r="371" spans="1:102" s="4" customFormat="1" x14ac:dyDescent="0.2">
      <c r="A371" s="66"/>
      <c r="B371" s="5" t="s">
        <v>301</v>
      </c>
      <c r="C371" s="5" t="s">
        <v>302</v>
      </c>
      <c r="D371" s="6">
        <v>69.951024000000004</v>
      </c>
      <c r="E371" s="7" t="s">
        <v>3</v>
      </c>
      <c r="F371" s="21">
        <f t="shared" si="15"/>
        <v>5751.3522079728009</v>
      </c>
      <c r="G371" s="15">
        <f>VLOOKUP(B371,'[1]ФИТИНГИ НПВХ'!$B$188:$G$221,6,FALSE)</f>
        <v>3</v>
      </c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  <c r="AE371" s="61"/>
      <c r="AF371" s="61"/>
      <c r="AG371" s="61"/>
      <c r="AH371" s="61"/>
      <c r="AI371" s="61"/>
      <c r="AJ371" s="61"/>
      <c r="AK371" s="61"/>
      <c r="AL371" s="61"/>
      <c r="AM371" s="61"/>
      <c r="AN371" s="61"/>
      <c r="AO371" s="61"/>
      <c r="AP371" s="61"/>
      <c r="AQ371" s="61"/>
      <c r="AR371" s="61"/>
      <c r="AS371" s="61"/>
      <c r="AT371" s="61"/>
      <c r="AU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  <c r="BF371" s="61"/>
      <c r="BG371" s="61"/>
      <c r="BH371" s="61"/>
      <c r="BI371" s="61"/>
      <c r="BJ371" s="61"/>
      <c r="BK371" s="61"/>
      <c r="BL371" s="61"/>
      <c r="BM371" s="61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</row>
    <row r="372" spans="1:102" s="4" customFormat="1" x14ac:dyDescent="0.2">
      <c r="A372" s="66"/>
      <c r="B372" s="5" t="s">
        <v>303</v>
      </c>
      <c r="C372" s="5" t="s">
        <v>304</v>
      </c>
      <c r="D372" s="6">
        <v>104.48380800000001</v>
      </c>
      <c r="E372" s="7" t="s">
        <v>3</v>
      </c>
      <c r="F372" s="21">
        <f t="shared" si="15"/>
        <v>8590.6273486176015</v>
      </c>
      <c r="G372" s="15">
        <f>VLOOKUP(B372,'[1]ФИТИНГИ НПВХ'!$B$188:$G$221,6,FALSE)</f>
        <v>3</v>
      </c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  <c r="AE372" s="61"/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1"/>
      <c r="AV372" s="61"/>
      <c r="AW372" s="61"/>
      <c r="AX372" s="61"/>
      <c r="AY372" s="61"/>
      <c r="AZ372" s="61"/>
      <c r="BA372" s="61"/>
      <c r="BB372" s="61"/>
      <c r="BC372" s="61"/>
      <c r="BD372" s="61"/>
      <c r="BE372" s="61"/>
      <c r="BF372" s="61"/>
      <c r="BG372" s="61"/>
      <c r="BH372" s="61"/>
      <c r="BI372" s="61"/>
      <c r="BJ372" s="61"/>
      <c r="BK372" s="61"/>
      <c r="BL372" s="61"/>
      <c r="BM372" s="61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</row>
    <row r="373" spans="1:102" s="8" customFormat="1" x14ac:dyDescent="0.2">
      <c r="A373" s="66"/>
      <c r="B373" s="5" t="s">
        <v>305</v>
      </c>
      <c r="C373" s="5" t="s">
        <v>306</v>
      </c>
      <c r="D373" s="6">
        <v>86.055255000000002</v>
      </c>
      <c r="E373" s="7" t="s">
        <v>3</v>
      </c>
      <c r="F373" s="21">
        <f t="shared" si="15"/>
        <v>7075.4372495235002</v>
      </c>
      <c r="G373" s="15">
        <f>VLOOKUP(B373,'[1]ФИТИНГИ НПВХ'!$B$188:$G$221,6,FALSE)</f>
        <v>3</v>
      </c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  <c r="AE373" s="61"/>
      <c r="AF373" s="61"/>
      <c r="AG373" s="61"/>
      <c r="AH373" s="61"/>
      <c r="AI373" s="61"/>
      <c r="AJ373" s="61"/>
      <c r="AK373" s="61"/>
      <c r="AL373" s="61"/>
      <c r="AM373" s="61"/>
      <c r="AN373" s="61"/>
      <c r="AO373" s="61"/>
      <c r="AP373" s="61"/>
      <c r="AQ373" s="61"/>
      <c r="AR373" s="61"/>
      <c r="AS373" s="61"/>
      <c r="AT373" s="61"/>
      <c r="AU373" s="61"/>
      <c r="AV373" s="61"/>
      <c r="AW373" s="61"/>
      <c r="AX373" s="61"/>
      <c r="AY373" s="61"/>
      <c r="AZ373" s="61"/>
      <c r="BA373" s="61"/>
      <c r="BB373" s="61"/>
      <c r="BC373" s="61"/>
      <c r="BD373" s="61"/>
      <c r="BE373" s="61"/>
      <c r="BF373" s="61"/>
      <c r="BG373" s="61"/>
      <c r="BH373" s="61"/>
      <c r="BI373" s="61"/>
      <c r="BJ373" s="61"/>
      <c r="BK373" s="61"/>
      <c r="BL373" s="61"/>
      <c r="BM373" s="61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</row>
    <row r="374" spans="1:102" s="4" customFormat="1" x14ac:dyDescent="0.2">
      <c r="A374" s="66"/>
      <c r="B374" s="5" t="s">
        <v>307</v>
      </c>
      <c r="C374" s="5" t="s">
        <v>308</v>
      </c>
      <c r="D374" s="6">
        <v>144.32932799999995</v>
      </c>
      <c r="E374" s="7" t="s">
        <v>3</v>
      </c>
      <c r="F374" s="21">
        <f t="shared" si="15"/>
        <v>11866.714049361595</v>
      </c>
      <c r="G374" s="15">
        <f>VLOOKUP(B374,'[1]ФИТИНГИ НПВХ'!$B$188:$G$221,6,FALSE)</f>
        <v>2</v>
      </c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  <c r="AX374" s="61"/>
      <c r="AY374" s="61"/>
      <c r="AZ374" s="61"/>
      <c r="BA374" s="61"/>
      <c r="BB374" s="61"/>
      <c r="BC374" s="61"/>
      <c r="BD374" s="61"/>
      <c r="BE374" s="61"/>
      <c r="BF374" s="61"/>
      <c r="BG374" s="61"/>
      <c r="BH374" s="61"/>
      <c r="BI374" s="61"/>
      <c r="BJ374" s="61"/>
      <c r="BK374" s="61"/>
      <c r="BL374" s="61"/>
      <c r="BM374" s="61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</row>
    <row r="375" spans="1:102" s="4" customFormat="1" x14ac:dyDescent="0.2">
      <c r="A375" s="66"/>
      <c r="B375" s="5" t="s">
        <v>309</v>
      </c>
      <c r="C375" s="5" t="s">
        <v>310</v>
      </c>
      <c r="D375" s="6">
        <v>144.44000999999997</v>
      </c>
      <c r="E375" s="7" t="s">
        <v>3</v>
      </c>
      <c r="F375" s="21">
        <f t="shared" si="15"/>
        <v>11875.814290196999</v>
      </c>
      <c r="G375" s="15">
        <f>VLOOKUP(B375,'[1]ФИТИНГИ НПВХ'!$B$188:$G$221,6,FALSE)</f>
        <v>2</v>
      </c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</row>
    <row r="376" spans="1:102" s="8" customFormat="1" x14ac:dyDescent="0.2">
      <c r="A376" s="66"/>
      <c r="B376" s="5" t="s">
        <v>311</v>
      </c>
      <c r="C376" s="5" t="s">
        <v>312</v>
      </c>
      <c r="D376" s="6">
        <v>144.82739699999999</v>
      </c>
      <c r="E376" s="7" t="s">
        <v>3</v>
      </c>
      <c r="F376" s="21">
        <f t="shared" si="15"/>
        <v>11907.6651331209</v>
      </c>
      <c r="G376" s="15">
        <f>VLOOKUP(B376,'[1]ФИТИНГИ НПВХ'!$B$188:$G$221,6,FALSE)</f>
        <v>2</v>
      </c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  <c r="BF376" s="61"/>
      <c r="BG376" s="61"/>
      <c r="BH376" s="61"/>
      <c r="BI376" s="61"/>
      <c r="BJ376" s="61"/>
      <c r="BK376" s="61"/>
      <c r="BL376" s="61"/>
      <c r="BM376" s="61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</row>
    <row r="377" spans="1:102" s="4" customFormat="1" x14ac:dyDescent="0.2">
      <c r="A377" s="66"/>
      <c r="B377" s="5" t="s">
        <v>313</v>
      </c>
      <c r="C377" s="5" t="s">
        <v>314</v>
      </c>
      <c r="D377" s="6">
        <v>136.02817799999997</v>
      </c>
      <c r="E377" s="7" t="s">
        <v>3</v>
      </c>
      <c r="F377" s="21">
        <f t="shared" si="15"/>
        <v>11184.195986706598</v>
      </c>
      <c r="G377" s="15">
        <f>VLOOKUP(B377,'[1]ФИТИНГИ НПВХ'!$B$188:$G$221,6,FALSE)</f>
        <v>2</v>
      </c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  <c r="AX377" s="61"/>
      <c r="AY377" s="61"/>
      <c r="AZ377" s="61"/>
      <c r="BA377" s="61"/>
      <c r="BB377" s="61"/>
      <c r="BC377" s="61"/>
      <c r="BD377" s="61"/>
      <c r="BE377" s="61"/>
      <c r="BF377" s="61"/>
      <c r="BG377" s="61"/>
      <c r="BH377" s="61"/>
      <c r="BI377" s="61"/>
      <c r="BJ377" s="61"/>
      <c r="BK377" s="61"/>
      <c r="BL377" s="61"/>
      <c r="BM377" s="61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</row>
    <row r="378" spans="1:102" s="4" customFormat="1" x14ac:dyDescent="0.2">
      <c r="A378" s="67"/>
      <c r="B378" s="5" t="s">
        <v>315</v>
      </c>
      <c r="C378" s="5" t="s">
        <v>316</v>
      </c>
      <c r="D378" s="6">
        <v>122.524974</v>
      </c>
      <c r="E378" s="7" t="s">
        <v>3</v>
      </c>
      <c r="F378" s="21">
        <f t="shared" si="15"/>
        <v>10073.9666047878</v>
      </c>
      <c r="G378" s="15">
        <f>VLOOKUP(B378,'[1]ФИТИНГИ НПВХ'!$B$188:$G$221,6,FALSE)</f>
        <v>2</v>
      </c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  <c r="AE378" s="61"/>
      <c r="AF378" s="61"/>
      <c r="AG378" s="61"/>
      <c r="AH378" s="61"/>
      <c r="AI378" s="61"/>
      <c r="AJ378" s="61"/>
      <c r="AK378" s="61"/>
      <c r="AL378" s="61"/>
      <c r="AM378" s="61"/>
      <c r="AN378" s="61"/>
      <c r="AO378" s="61"/>
      <c r="AP378" s="61"/>
      <c r="AQ378" s="61"/>
      <c r="AR378" s="61"/>
      <c r="AS378" s="61"/>
      <c r="AT378" s="61"/>
      <c r="AU378" s="61"/>
      <c r="AV378" s="61"/>
      <c r="AW378" s="61"/>
      <c r="AX378" s="61"/>
      <c r="AY378" s="61"/>
      <c r="AZ378" s="61"/>
      <c r="BA378" s="61"/>
      <c r="BB378" s="61"/>
      <c r="BC378" s="61"/>
      <c r="BD378" s="61"/>
      <c r="BE378" s="61"/>
      <c r="BF378" s="61"/>
      <c r="BG378" s="61"/>
      <c r="BH378" s="61"/>
      <c r="BI378" s="61"/>
      <c r="BJ378" s="61"/>
      <c r="BK378" s="61"/>
      <c r="BL378" s="61"/>
      <c r="BM378" s="61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</row>
    <row r="379" spans="1:102" s="8" customFormat="1" ht="36.75" customHeight="1" x14ac:dyDescent="0.2">
      <c r="A379" s="29" t="s">
        <v>587</v>
      </c>
      <c r="B379" s="23" t="s">
        <v>0</v>
      </c>
      <c r="C379" s="30" t="s">
        <v>569</v>
      </c>
      <c r="D379" s="11" t="s">
        <v>594</v>
      </c>
      <c r="E379" s="23" t="s">
        <v>976</v>
      </c>
      <c r="F379" s="20" t="s">
        <v>589</v>
      </c>
      <c r="G379" s="19" t="s">
        <v>595</v>
      </c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  <c r="AE379" s="61"/>
      <c r="AF379" s="61"/>
      <c r="AG379" s="61"/>
      <c r="AH379" s="61"/>
      <c r="AI379" s="61"/>
      <c r="AJ379" s="61"/>
      <c r="AK379" s="61"/>
      <c r="AL379" s="61"/>
      <c r="AM379" s="61"/>
      <c r="AN379" s="61"/>
      <c r="AO379" s="61"/>
      <c r="AP379" s="61"/>
      <c r="AQ379" s="61"/>
      <c r="AR379" s="61"/>
      <c r="AS379" s="61"/>
      <c r="AT379" s="61"/>
      <c r="AU379" s="61"/>
      <c r="AV379" s="61"/>
      <c r="AW379" s="61"/>
      <c r="AX379" s="61"/>
      <c r="AY379" s="61"/>
      <c r="AZ379" s="61"/>
      <c r="BA379" s="61"/>
      <c r="BB379" s="61"/>
      <c r="BC379" s="61"/>
      <c r="BD379" s="61"/>
      <c r="BE379" s="61"/>
      <c r="BF379" s="61"/>
      <c r="BG379" s="61"/>
      <c r="BH379" s="61"/>
      <c r="BI379" s="61"/>
      <c r="BJ379" s="61"/>
      <c r="BK379" s="61"/>
      <c r="BL379" s="61"/>
      <c r="BM379" s="61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</row>
    <row r="380" spans="1:102" s="4" customFormat="1" x14ac:dyDescent="0.2">
      <c r="A380" s="65"/>
      <c r="B380" s="5" t="s">
        <v>986</v>
      </c>
      <c r="C380" s="5" t="s">
        <v>1004</v>
      </c>
      <c r="D380" s="6">
        <v>2.7</v>
      </c>
      <c r="E380" s="7" t="s">
        <v>3</v>
      </c>
      <c r="F380" s="21">
        <f t="shared" ref="F380:F464" si="16">D380*$F$4*(100-$B$4)/100</f>
        <v>221.99319000000003</v>
      </c>
      <c r="G380" s="15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  <c r="AE380" s="61"/>
      <c r="AF380" s="61"/>
      <c r="AG380" s="61"/>
      <c r="AH380" s="61"/>
      <c r="AI380" s="61"/>
      <c r="AJ380" s="61"/>
      <c r="AK380" s="61"/>
      <c r="AL380" s="61"/>
      <c r="AM380" s="61"/>
      <c r="AN380" s="61"/>
      <c r="AO380" s="61"/>
      <c r="AP380" s="61"/>
      <c r="AQ380" s="61"/>
      <c r="AR380" s="61"/>
      <c r="AS380" s="61"/>
      <c r="AT380" s="61"/>
      <c r="AU380" s="61"/>
      <c r="AV380" s="61"/>
      <c r="AW380" s="61"/>
      <c r="AX380" s="61"/>
      <c r="AY380" s="61"/>
      <c r="AZ380" s="61"/>
      <c r="BA380" s="61"/>
      <c r="BB380" s="61"/>
      <c r="BC380" s="61"/>
      <c r="BD380" s="61"/>
      <c r="BE380" s="61"/>
      <c r="BF380" s="61"/>
      <c r="BG380" s="61"/>
      <c r="BH380" s="61"/>
      <c r="BI380" s="61"/>
      <c r="BJ380" s="61"/>
      <c r="BK380" s="61"/>
      <c r="BL380" s="61"/>
      <c r="BM380" s="61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</row>
    <row r="381" spans="1:102" s="4" customFormat="1" x14ac:dyDescent="0.2">
      <c r="A381" s="66"/>
      <c r="B381" s="5" t="s">
        <v>987</v>
      </c>
      <c r="C381" s="5" t="s">
        <v>1005</v>
      </c>
      <c r="D381" s="6">
        <v>3.16</v>
      </c>
      <c r="E381" s="7" t="s">
        <v>3</v>
      </c>
      <c r="F381" s="21">
        <f t="shared" si="16"/>
        <v>259.81425200000001</v>
      </c>
      <c r="G381" s="15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  <c r="AE381" s="61"/>
      <c r="AF381" s="61"/>
      <c r="AG381" s="61"/>
      <c r="AH381" s="61"/>
      <c r="AI381" s="61"/>
      <c r="AJ381" s="61"/>
      <c r="AK381" s="61"/>
      <c r="AL381" s="61"/>
      <c r="AM381" s="61"/>
      <c r="AN381" s="61"/>
      <c r="AO381" s="61"/>
      <c r="AP381" s="61"/>
      <c r="AQ381" s="61"/>
      <c r="AR381" s="61"/>
      <c r="AS381" s="61"/>
      <c r="AT381" s="61"/>
      <c r="AU381" s="61"/>
      <c r="AV381" s="61"/>
      <c r="AW381" s="61"/>
      <c r="AX381" s="61"/>
      <c r="AY381" s="61"/>
      <c r="AZ381" s="61"/>
      <c r="BA381" s="61"/>
      <c r="BB381" s="61"/>
      <c r="BC381" s="61"/>
      <c r="BD381" s="61"/>
      <c r="BE381" s="61"/>
      <c r="BF381" s="61"/>
      <c r="BG381" s="61"/>
      <c r="BH381" s="61"/>
      <c r="BI381" s="61"/>
      <c r="BJ381" s="61"/>
      <c r="BK381" s="61"/>
      <c r="BL381" s="61"/>
      <c r="BM381" s="61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</row>
    <row r="382" spans="1:102" s="4" customFormat="1" x14ac:dyDescent="0.2">
      <c r="A382" s="66"/>
      <c r="B382" s="5" t="s">
        <v>988</v>
      </c>
      <c r="C382" s="5" t="s">
        <v>1006</v>
      </c>
      <c r="D382" s="6">
        <v>3.66</v>
      </c>
      <c r="E382" s="7" t="s">
        <v>3</v>
      </c>
      <c r="F382" s="21">
        <f t="shared" si="16"/>
        <v>300.924102</v>
      </c>
      <c r="G382" s="15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  <c r="AX382" s="61"/>
      <c r="AY382" s="61"/>
      <c r="AZ382" s="61"/>
      <c r="BA382" s="61"/>
      <c r="BB382" s="61"/>
      <c r="BC382" s="61"/>
      <c r="BD382" s="61"/>
      <c r="BE382" s="61"/>
      <c r="BF382" s="61"/>
      <c r="BG382" s="61"/>
      <c r="BH382" s="61"/>
      <c r="BI382" s="61"/>
      <c r="BJ382" s="61"/>
      <c r="BK382" s="61"/>
      <c r="BL382" s="61"/>
      <c r="BM382" s="61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</row>
    <row r="383" spans="1:102" s="4" customFormat="1" x14ac:dyDescent="0.2">
      <c r="A383" s="66"/>
      <c r="B383" s="5" t="s">
        <v>989</v>
      </c>
      <c r="C383" s="5" t="s">
        <v>1007</v>
      </c>
      <c r="D383" s="6">
        <v>5.32</v>
      </c>
      <c r="E383" s="7" t="s">
        <v>3</v>
      </c>
      <c r="F383" s="21">
        <f t="shared" si="16"/>
        <v>437.40880400000003</v>
      </c>
      <c r="G383" s="15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  <c r="AE383" s="61"/>
      <c r="AF383" s="61"/>
      <c r="AG383" s="61"/>
      <c r="AH383" s="61"/>
      <c r="AI383" s="61"/>
      <c r="AJ383" s="61"/>
      <c r="AK383" s="61"/>
      <c r="AL383" s="61"/>
      <c r="AM383" s="61"/>
      <c r="AN383" s="61"/>
      <c r="AO383" s="61"/>
      <c r="AP383" s="61"/>
      <c r="AQ383" s="61"/>
      <c r="AR383" s="61"/>
      <c r="AS383" s="61"/>
      <c r="AT383" s="61"/>
      <c r="AU383" s="61"/>
      <c r="AV383" s="61"/>
      <c r="AW383" s="61"/>
      <c r="AX383" s="61"/>
      <c r="AY383" s="61"/>
      <c r="AZ383" s="61"/>
      <c r="BA383" s="61"/>
      <c r="BB383" s="61"/>
      <c r="BC383" s="61"/>
      <c r="BD383" s="61"/>
      <c r="BE383" s="61"/>
      <c r="BF383" s="61"/>
      <c r="BG383" s="61"/>
      <c r="BH383" s="61"/>
      <c r="BI383" s="61"/>
      <c r="BJ383" s="61"/>
      <c r="BK383" s="61"/>
      <c r="BL383" s="61"/>
      <c r="BM383" s="61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</row>
    <row r="384" spans="1:102" s="4" customFormat="1" x14ac:dyDescent="0.2">
      <c r="A384" s="66"/>
      <c r="B384" s="5" t="s">
        <v>417</v>
      </c>
      <c r="C384" s="5" t="s">
        <v>418</v>
      </c>
      <c r="D384" s="6">
        <v>6.95</v>
      </c>
      <c r="E384" s="7" t="s">
        <v>3</v>
      </c>
      <c r="F384" s="21">
        <f t="shared" si="16"/>
        <v>571.42691500000001</v>
      </c>
      <c r="G384" s="15">
        <v>48</v>
      </c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  <c r="AX384" s="61"/>
      <c r="AY384" s="61"/>
      <c r="AZ384" s="61"/>
      <c r="BA384" s="61"/>
      <c r="BB384" s="61"/>
      <c r="BC384" s="61"/>
      <c r="BD384" s="61"/>
      <c r="BE384" s="61"/>
      <c r="BF384" s="61"/>
      <c r="BG384" s="61"/>
      <c r="BH384" s="61"/>
      <c r="BI384" s="61"/>
      <c r="BJ384" s="61"/>
      <c r="BK384" s="61"/>
      <c r="BL384" s="61"/>
      <c r="BM384" s="61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</row>
    <row r="385" spans="1:102" s="4" customFormat="1" x14ac:dyDescent="0.2">
      <c r="A385" s="66"/>
      <c r="B385" s="5" t="s">
        <v>419</v>
      </c>
      <c r="C385" s="5" t="s">
        <v>420</v>
      </c>
      <c r="D385" s="6">
        <v>8.24</v>
      </c>
      <c r="E385" s="7" t="s">
        <v>3</v>
      </c>
      <c r="F385" s="21">
        <f t="shared" si="16"/>
        <v>677.4903280000002</v>
      </c>
      <c r="G385" s="15">
        <v>36</v>
      </c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  <c r="AE385" s="61"/>
      <c r="AF385" s="61"/>
      <c r="AG385" s="61"/>
      <c r="AH385" s="61"/>
      <c r="AI385" s="61"/>
      <c r="AJ385" s="61"/>
      <c r="AK385" s="61"/>
      <c r="AL385" s="61"/>
      <c r="AM385" s="61"/>
      <c r="AN385" s="61"/>
      <c r="AO385" s="61"/>
      <c r="AP385" s="61"/>
      <c r="AQ385" s="61"/>
      <c r="AR385" s="61"/>
      <c r="AS385" s="61"/>
      <c r="AT385" s="61"/>
      <c r="AU385" s="61"/>
      <c r="AV385" s="61"/>
      <c r="AW385" s="61"/>
      <c r="AX385" s="61"/>
      <c r="AY385" s="61"/>
      <c r="AZ385" s="61"/>
      <c r="BA385" s="61"/>
      <c r="BB385" s="61"/>
      <c r="BC385" s="61"/>
      <c r="BD385" s="61"/>
      <c r="BE385" s="61"/>
      <c r="BF385" s="61"/>
      <c r="BG385" s="61"/>
      <c r="BH385" s="61"/>
      <c r="BI385" s="61"/>
      <c r="BJ385" s="61"/>
      <c r="BK385" s="61"/>
      <c r="BL385" s="61"/>
      <c r="BM385" s="61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</row>
    <row r="386" spans="1:102" s="4" customFormat="1" x14ac:dyDescent="0.2">
      <c r="A386" s="66"/>
      <c r="B386" s="5" t="s">
        <v>990</v>
      </c>
      <c r="C386" s="5" t="s">
        <v>991</v>
      </c>
      <c r="D386" s="6">
        <v>14.31</v>
      </c>
      <c r="E386" s="7" t="s">
        <v>3</v>
      </c>
      <c r="F386" s="21">
        <f t="shared" si="16"/>
        <v>1176.563907</v>
      </c>
      <c r="G386" s="15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  <c r="AE386" s="61"/>
      <c r="AF386" s="61"/>
      <c r="AG386" s="61"/>
      <c r="AH386" s="61"/>
      <c r="AI386" s="61"/>
      <c r="AJ386" s="61"/>
      <c r="AK386" s="61"/>
      <c r="AL386" s="61"/>
      <c r="AM386" s="61"/>
      <c r="AN386" s="61"/>
      <c r="AO386" s="61"/>
      <c r="AP386" s="61"/>
      <c r="AQ386" s="61"/>
      <c r="AR386" s="61"/>
      <c r="AS386" s="61"/>
      <c r="AT386" s="61"/>
      <c r="AU386" s="61"/>
      <c r="AV386" s="61"/>
      <c r="AW386" s="61"/>
      <c r="AX386" s="61"/>
      <c r="AY386" s="61"/>
      <c r="AZ386" s="61"/>
      <c r="BA386" s="61"/>
      <c r="BB386" s="61"/>
      <c r="BC386" s="61"/>
      <c r="BD386" s="61"/>
      <c r="BE386" s="61"/>
      <c r="BF386" s="61"/>
      <c r="BG386" s="61"/>
      <c r="BH386" s="61"/>
      <c r="BI386" s="61"/>
      <c r="BJ386" s="61"/>
      <c r="BK386" s="61"/>
      <c r="BL386" s="61"/>
      <c r="BM386" s="61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</row>
    <row r="387" spans="1:102" s="4" customFormat="1" x14ac:dyDescent="0.2">
      <c r="A387" s="66"/>
      <c r="B387" s="5" t="s">
        <v>992</v>
      </c>
      <c r="C387" s="5" t="s">
        <v>993</v>
      </c>
      <c r="D387" s="6">
        <v>21.42</v>
      </c>
      <c r="E387" s="7" t="s">
        <v>3</v>
      </c>
      <c r="F387" s="21">
        <f t="shared" si="16"/>
        <v>1761.1459740000003</v>
      </c>
      <c r="G387" s="15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  <c r="AX387" s="61"/>
      <c r="AY387" s="61"/>
      <c r="AZ387" s="61"/>
      <c r="BA387" s="61"/>
      <c r="BB387" s="61"/>
      <c r="BC387" s="61"/>
      <c r="BD387" s="61"/>
      <c r="BE387" s="61"/>
      <c r="BF387" s="61"/>
      <c r="BG387" s="61"/>
      <c r="BH387" s="61"/>
      <c r="BI387" s="61"/>
      <c r="BJ387" s="61"/>
      <c r="BK387" s="61"/>
      <c r="BL387" s="61"/>
      <c r="BM387" s="61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</row>
    <row r="388" spans="1:102" s="4" customFormat="1" x14ac:dyDescent="0.2">
      <c r="A388" s="67"/>
      <c r="B388" s="5" t="s">
        <v>994</v>
      </c>
      <c r="C388" s="5" t="s">
        <v>995</v>
      </c>
      <c r="D388" s="6">
        <v>28.54</v>
      </c>
      <c r="E388" s="7" t="s">
        <v>3</v>
      </c>
      <c r="F388" s="21">
        <f t="shared" si="16"/>
        <v>2346.5502379999998</v>
      </c>
      <c r="G388" s="15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  <c r="AE388" s="61"/>
      <c r="AF388" s="61"/>
      <c r="AG388" s="61"/>
      <c r="AH388" s="61"/>
      <c r="AI388" s="61"/>
      <c r="AJ388" s="61"/>
      <c r="AK388" s="61"/>
      <c r="AL388" s="61"/>
      <c r="AM388" s="61"/>
      <c r="AN388" s="61"/>
      <c r="AO388" s="61"/>
      <c r="AP388" s="61"/>
      <c r="AQ388" s="61"/>
      <c r="AR388" s="61"/>
      <c r="AS388" s="61"/>
      <c r="AT388" s="61"/>
      <c r="AU388" s="61"/>
      <c r="AV388" s="61"/>
      <c r="AW388" s="61"/>
      <c r="AX388" s="61"/>
      <c r="AY388" s="61"/>
      <c r="AZ388" s="61"/>
      <c r="BA388" s="61"/>
      <c r="BB388" s="61"/>
      <c r="BC388" s="61"/>
      <c r="BD388" s="61"/>
      <c r="BE388" s="61"/>
      <c r="BF388" s="61"/>
      <c r="BG388" s="61"/>
      <c r="BH388" s="61"/>
      <c r="BI388" s="61"/>
      <c r="BJ388" s="61"/>
      <c r="BK388" s="61"/>
      <c r="BL388" s="61"/>
      <c r="BM388" s="61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</row>
    <row r="389" spans="1:102" s="4" customFormat="1" ht="36.75" customHeight="1" x14ac:dyDescent="0.2">
      <c r="A389" s="29" t="s">
        <v>587</v>
      </c>
      <c r="B389" s="23" t="s">
        <v>0</v>
      </c>
      <c r="C389" s="30" t="s">
        <v>570</v>
      </c>
      <c r="D389" s="11" t="s">
        <v>594</v>
      </c>
      <c r="E389" s="23" t="s">
        <v>976</v>
      </c>
      <c r="F389" s="20" t="s">
        <v>589</v>
      </c>
      <c r="G389" s="19" t="s">
        <v>595</v>
      </c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  <c r="AE389" s="61"/>
      <c r="AF389" s="61"/>
      <c r="AG389" s="61"/>
      <c r="AH389" s="61"/>
      <c r="AI389" s="61"/>
      <c r="AJ389" s="61"/>
      <c r="AK389" s="61"/>
      <c r="AL389" s="61"/>
      <c r="AM389" s="61"/>
      <c r="AN389" s="61"/>
      <c r="AO389" s="61"/>
      <c r="AP389" s="61"/>
      <c r="AQ389" s="61"/>
      <c r="AR389" s="61"/>
      <c r="AS389" s="61"/>
      <c r="AT389" s="61"/>
      <c r="AU389" s="61"/>
      <c r="AV389" s="61"/>
      <c r="AW389" s="61"/>
      <c r="AX389" s="61"/>
      <c r="AY389" s="61"/>
      <c r="AZ389" s="61"/>
      <c r="BA389" s="61"/>
      <c r="BB389" s="61"/>
      <c r="BC389" s="61"/>
      <c r="BD389" s="61"/>
      <c r="BE389" s="61"/>
      <c r="BF389" s="61"/>
      <c r="BG389" s="61"/>
      <c r="BH389" s="61"/>
      <c r="BI389" s="61"/>
      <c r="BJ389" s="61"/>
      <c r="BK389" s="61"/>
      <c r="BL389" s="61"/>
      <c r="BM389" s="61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</row>
    <row r="390" spans="1:102" s="4" customFormat="1" ht="15" customHeight="1" x14ac:dyDescent="0.2">
      <c r="A390" s="65"/>
      <c r="B390" s="5" t="s">
        <v>996</v>
      </c>
      <c r="C390" s="5" t="s">
        <v>1000</v>
      </c>
      <c r="D390" s="6">
        <v>3.83</v>
      </c>
      <c r="E390" s="7" t="s">
        <v>3</v>
      </c>
      <c r="F390" s="21">
        <f t="shared" si="16"/>
        <v>314.90145100000001</v>
      </c>
      <c r="G390" s="15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  <c r="AE390" s="61"/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1"/>
      <c r="AV390" s="61"/>
      <c r="AW390" s="61"/>
      <c r="AX390" s="61"/>
      <c r="AY390" s="61"/>
      <c r="AZ390" s="61"/>
      <c r="BA390" s="61"/>
      <c r="BB390" s="61"/>
      <c r="BC390" s="61"/>
      <c r="BD390" s="61"/>
      <c r="BE390" s="61"/>
      <c r="BF390" s="61"/>
      <c r="BG390" s="61"/>
      <c r="BH390" s="61"/>
      <c r="BI390" s="61"/>
      <c r="BJ390" s="61"/>
      <c r="BK390" s="61"/>
      <c r="BL390" s="61"/>
      <c r="BM390" s="61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</row>
    <row r="391" spans="1:102" s="4" customFormat="1" ht="15" customHeight="1" x14ac:dyDescent="0.2">
      <c r="A391" s="66"/>
      <c r="B391" s="5" t="s">
        <v>997</v>
      </c>
      <c r="C391" s="5" t="s">
        <v>1001</v>
      </c>
      <c r="D391" s="6">
        <v>4.78</v>
      </c>
      <c r="E391" s="7" t="s">
        <v>3</v>
      </c>
      <c r="F391" s="21">
        <f t="shared" si="16"/>
        <v>393.01016600000003</v>
      </c>
      <c r="G391" s="15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  <c r="AE391" s="61"/>
      <c r="AF391" s="61"/>
      <c r="AG391" s="61"/>
      <c r="AH391" s="61"/>
      <c r="AI391" s="61"/>
      <c r="AJ391" s="61"/>
      <c r="AK391" s="61"/>
      <c r="AL391" s="61"/>
      <c r="AM391" s="61"/>
      <c r="AN391" s="61"/>
      <c r="AO391" s="61"/>
      <c r="AP391" s="61"/>
      <c r="AQ391" s="61"/>
      <c r="AR391" s="61"/>
      <c r="AS391" s="61"/>
      <c r="AT391" s="61"/>
      <c r="AU391" s="61"/>
      <c r="AV391" s="61"/>
      <c r="AW391" s="61"/>
      <c r="AX391" s="61"/>
      <c r="AY391" s="61"/>
      <c r="AZ391" s="61"/>
      <c r="BA391" s="61"/>
      <c r="BB391" s="61"/>
      <c r="BC391" s="61"/>
      <c r="BD391" s="61"/>
      <c r="BE391" s="61"/>
      <c r="BF391" s="61"/>
      <c r="BG391" s="61"/>
      <c r="BH391" s="61"/>
      <c r="BI391" s="61"/>
      <c r="BJ391" s="61"/>
      <c r="BK391" s="61"/>
      <c r="BL391" s="61"/>
      <c r="BM391" s="61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</row>
    <row r="392" spans="1:102" s="4" customFormat="1" ht="15" customHeight="1" x14ac:dyDescent="0.2">
      <c r="A392" s="66"/>
      <c r="B392" s="5" t="s">
        <v>998</v>
      </c>
      <c r="C392" s="5" t="s">
        <v>1002</v>
      </c>
      <c r="D392" s="6">
        <v>5.78</v>
      </c>
      <c r="E392" s="7" t="s">
        <v>3</v>
      </c>
      <c r="F392" s="21">
        <f t="shared" si="16"/>
        <v>475.22986600000002</v>
      </c>
      <c r="G392" s="15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  <c r="AE392" s="61"/>
      <c r="AF392" s="61"/>
      <c r="AG392" s="61"/>
      <c r="AH392" s="61"/>
      <c r="AI392" s="61"/>
      <c r="AJ392" s="61"/>
      <c r="AK392" s="61"/>
      <c r="AL392" s="61"/>
      <c r="AM392" s="61"/>
      <c r="AN392" s="61"/>
      <c r="AO392" s="61"/>
      <c r="AP392" s="61"/>
      <c r="AQ392" s="61"/>
      <c r="AR392" s="61"/>
      <c r="AS392" s="61"/>
      <c r="AT392" s="61"/>
      <c r="AU392" s="61"/>
      <c r="AV392" s="61"/>
      <c r="AW392" s="61"/>
      <c r="AX392" s="61"/>
      <c r="AY392" s="61"/>
      <c r="AZ392" s="61"/>
      <c r="BA392" s="61"/>
      <c r="BB392" s="61"/>
      <c r="BC392" s="61"/>
      <c r="BD392" s="61"/>
      <c r="BE392" s="61"/>
      <c r="BF392" s="61"/>
      <c r="BG392" s="61"/>
      <c r="BH392" s="61"/>
      <c r="BI392" s="61"/>
      <c r="BJ392" s="61"/>
      <c r="BK392" s="61"/>
      <c r="BL392" s="61"/>
      <c r="BM392" s="61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</row>
    <row r="393" spans="1:102" s="4" customFormat="1" ht="15" customHeight="1" x14ac:dyDescent="0.2">
      <c r="A393" s="66"/>
      <c r="B393" s="5" t="s">
        <v>999</v>
      </c>
      <c r="C393" s="5" t="s">
        <v>1003</v>
      </c>
      <c r="D393" s="6">
        <v>8.61</v>
      </c>
      <c r="E393" s="7" t="s">
        <v>3</v>
      </c>
      <c r="F393" s="21">
        <f t="shared" si="16"/>
        <v>707.91161699999998</v>
      </c>
      <c r="G393" s="15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  <c r="AF393" s="61"/>
      <c r="AG393" s="61"/>
      <c r="AH393" s="61"/>
      <c r="AI393" s="61"/>
      <c r="AJ393" s="61"/>
      <c r="AK393" s="61"/>
      <c r="AL393" s="61"/>
      <c r="AM393" s="61"/>
      <c r="AN393" s="61"/>
      <c r="AO393" s="61"/>
      <c r="AP393" s="61"/>
      <c r="AQ393" s="61"/>
      <c r="AR393" s="61"/>
      <c r="AS393" s="61"/>
      <c r="AT393" s="61"/>
      <c r="AU393" s="61"/>
      <c r="AV393" s="61"/>
      <c r="AW393" s="61"/>
      <c r="AX393" s="61"/>
      <c r="AY393" s="61"/>
      <c r="AZ393" s="61"/>
      <c r="BA393" s="61"/>
      <c r="BB393" s="61"/>
      <c r="BC393" s="61"/>
      <c r="BD393" s="61"/>
      <c r="BE393" s="61"/>
      <c r="BF393" s="61"/>
      <c r="BG393" s="61"/>
      <c r="BH393" s="61"/>
      <c r="BI393" s="61"/>
      <c r="BJ393" s="61"/>
      <c r="BK393" s="61"/>
      <c r="BL393" s="61"/>
      <c r="BM393" s="61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</row>
    <row r="394" spans="1:102" s="4" customFormat="1" ht="15" customHeight="1" x14ac:dyDescent="0.2">
      <c r="A394" s="66"/>
      <c r="B394" s="5" t="s">
        <v>421</v>
      </c>
      <c r="C394" s="5" t="s">
        <v>422</v>
      </c>
      <c r="D394" s="6">
        <v>10.32</v>
      </c>
      <c r="E394" s="7" t="s">
        <v>3</v>
      </c>
      <c r="F394" s="21">
        <f t="shared" si="16"/>
        <v>848.5073040000002</v>
      </c>
      <c r="G394" s="15">
        <v>30</v>
      </c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1"/>
      <c r="AV394" s="61"/>
      <c r="AW394" s="61"/>
      <c r="AX394" s="61"/>
      <c r="AY394" s="61"/>
      <c r="AZ394" s="61"/>
      <c r="BA394" s="61"/>
      <c r="BB394" s="61"/>
      <c r="BC394" s="61"/>
      <c r="BD394" s="61"/>
      <c r="BE394" s="61"/>
      <c r="BF394" s="61"/>
      <c r="BG394" s="61"/>
      <c r="BH394" s="61"/>
      <c r="BI394" s="61"/>
      <c r="BJ394" s="61"/>
      <c r="BK394" s="61"/>
      <c r="BL394" s="61"/>
      <c r="BM394" s="61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</row>
    <row r="395" spans="1:102" s="4" customFormat="1" ht="15" customHeight="1" x14ac:dyDescent="0.2">
      <c r="A395" s="67"/>
      <c r="B395" s="5" t="s">
        <v>423</v>
      </c>
      <c r="C395" s="5" t="s">
        <v>424</v>
      </c>
      <c r="D395" s="6">
        <v>14.44</v>
      </c>
      <c r="E395" s="7" t="s">
        <v>3</v>
      </c>
      <c r="F395" s="21">
        <f t="shared" si="16"/>
        <v>1187.2524679999999</v>
      </c>
      <c r="G395" s="15">
        <v>20</v>
      </c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  <c r="AE395" s="61"/>
      <c r="AF395" s="61"/>
      <c r="AG395" s="61"/>
      <c r="AH395" s="61"/>
      <c r="AI395" s="61"/>
      <c r="AJ395" s="61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61"/>
      <c r="AV395" s="61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61"/>
      <c r="BH395" s="61"/>
      <c r="BI395" s="61"/>
      <c r="BJ395" s="61"/>
      <c r="BK395" s="61"/>
      <c r="BL395" s="61"/>
      <c r="BM395" s="61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</row>
    <row r="396" spans="1:102" s="8" customFormat="1" ht="25.5" x14ac:dyDescent="0.2">
      <c r="A396" s="29" t="s">
        <v>587</v>
      </c>
      <c r="B396" s="23" t="s">
        <v>0</v>
      </c>
      <c r="C396" s="30" t="s">
        <v>573</v>
      </c>
      <c r="D396" s="11" t="s">
        <v>594</v>
      </c>
      <c r="E396" s="23" t="s">
        <v>976</v>
      </c>
      <c r="F396" s="20" t="s">
        <v>589</v>
      </c>
      <c r="G396" s="19" t="s">
        <v>595</v>
      </c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  <c r="AE396" s="61"/>
      <c r="AF396" s="61"/>
      <c r="AG396" s="61"/>
      <c r="AH396" s="61"/>
      <c r="AI396" s="61"/>
      <c r="AJ396" s="61"/>
      <c r="AK396" s="61"/>
      <c r="AL396" s="61"/>
      <c r="AM396" s="61"/>
      <c r="AN396" s="61"/>
      <c r="AO396" s="61"/>
      <c r="AP396" s="61"/>
      <c r="AQ396" s="61"/>
      <c r="AR396" s="61"/>
      <c r="AS396" s="61"/>
      <c r="AT396" s="61"/>
      <c r="AU396" s="61"/>
      <c r="AV396" s="61"/>
      <c r="AW396" s="61"/>
      <c r="AX396" s="61"/>
      <c r="AY396" s="61"/>
      <c r="AZ396" s="61"/>
      <c r="BA396" s="61"/>
      <c r="BB396" s="61"/>
      <c r="BC396" s="61"/>
      <c r="BD396" s="61"/>
      <c r="BE396" s="61"/>
      <c r="BF396" s="61"/>
      <c r="BG396" s="61"/>
      <c r="BH396" s="61"/>
      <c r="BI396" s="61"/>
      <c r="BJ396" s="61"/>
      <c r="BK396" s="61"/>
      <c r="BL396" s="61"/>
      <c r="BM396" s="61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</row>
    <row r="397" spans="1:102" s="4" customFormat="1" x14ac:dyDescent="0.2">
      <c r="A397" s="65"/>
      <c r="B397" s="5" t="s">
        <v>1008</v>
      </c>
      <c r="C397" s="5" t="s">
        <v>1031</v>
      </c>
      <c r="D397" s="6">
        <v>24.13</v>
      </c>
      <c r="E397" s="7" t="s">
        <v>3</v>
      </c>
      <c r="F397" s="21">
        <f t="shared" si="16"/>
        <v>1983.9613610000001</v>
      </c>
      <c r="G397" s="15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1"/>
      <c r="AB397" s="61"/>
      <c r="AC397" s="61"/>
      <c r="AD397" s="61"/>
      <c r="AE397" s="61"/>
      <c r="AF397" s="61"/>
      <c r="AG397" s="61"/>
      <c r="AH397" s="61"/>
      <c r="AI397" s="61"/>
      <c r="AJ397" s="61"/>
      <c r="AK397" s="61"/>
      <c r="AL397" s="61"/>
      <c r="AM397" s="61"/>
      <c r="AN397" s="61"/>
      <c r="AO397" s="61"/>
      <c r="AP397" s="61"/>
      <c r="AQ397" s="61"/>
      <c r="AR397" s="61"/>
      <c r="AS397" s="61"/>
      <c r="AT397" s="61"/>
      <c r="AU397" s="61"/>
      <c r="AV397" s="61"/>
      <c r="AW397" s="61"/>
      <c r="AX397" s="61"/>
      <c r="AY397" s="61"/>
      <c r="AZ397" s="61"/>
      <c r="BA397" s="61"/>
      <c r="BB397" s="61"/>
      <c r="BC397" s="61"/>
      <c r="BD397" s="61"/>
      <c r="BE397" s="61"/>
      <c r="BF397" s="61"/>
      <c r="BG397" s="61"/>
      <c r="BH397" s="61"/>
      <c r="BI397" s="61"/>
      <c r="BJ397" s="61"/>
      <c r="BK397" s="61"/>
      <c r="BL397" s="61"/>
      <c r="BM397" s="61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</row>
    <row r="398" spans="1:102" s="4" customFormat="1" x14ac:dyDescent="0.2">
      <c r="A398" s="66"/>
      <c r="B398" s="5" t="s">
        <v>1009</v>
      </c>
      <c r="C398" s="5" t="s">
        <v>1032</v>
      </c>
      <c r="D398" s="6">
        <v>27.91</v>
      </c>
      <c r="E398" s="7" t="s">
        <v>3</v>
      </c>
      <c r="F398" s="21">
        <f t="shared" si="16"/>
        <v>2294.751827</v>
      </c>
      <c r="G398" s="15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1"/>
      <c r="AB398" s="61"/>
      <c r="AC398" s="61"/>
      <c r="AD398" s="61"/>
      <c r="AE398" s="61"/>
      <c r="AF398" s="61"/>
      <c r="AG398" s="61"/>
      <c r="AH398" s="61"/>
      <c r="AI398" s="61"/>
      <c r="AJ398" s="61"/>
      <c r="AK398" s="61"/>
      <c r="AL398" s="61"/>
      <c r="AM398" s="61"/>
      <c r="AN398" s="61"/>
      <c r="AO398" s="61"/>
      <c r="AP398" s="61"/>
      <c r="AQ398" s="61"/>
      <c r="AR398" s="61"/>
      <c r="AS398" s="61"/>
      <c r="AT398" s="61"/>
      <c r="AU398" s="61"/>
      <c r="AV398" s="61"/>
      <c r="AW398" s="61"/>
      <c r="AX398" s="61"/>
      <c r="AY398" s="61"/>
      <c r="AZ398" s="61"/>
      <c r="BA398" s="61"/>
      <c r="BB398" s="61"/>
      <c r="BC398" s="61"/>
      <c r="BD398" s="61"/>
      <c r="BE398" s="61"/>
      <c r="BF398" s="61"/>
      <c r="BG398" s="61"/>
      <c r="BH398" s="61"/>
      <c r="BI398" s="61"/>
      <c r="BJ398" s="61"/>
      <c r="BK398" s="61"/>
      <c r="BL398" s="61"/>
      <c r="BM398" s="61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</row>
    <row r="399" spans="1:102" s="4" customFormat="1" x14ac:dyDescent="0.2">
      <c r="A399" s="66"/>
      <c r="B399" s="5" t="s">
        <v>1010</v>
      </c>
      <c r="C399" s="5" t="s">
        <v>1033</v>
      </c>
      <c r="D399" s="6">
        <v>34.53</v>
      </c>
      <c r="E399" s="7" t="s">
        <v>3</v>
      </c>
      <c r="F399" s="21">
        <f t="shared" si="16"/>
        <v>2839.046241</v>
      </c>
      <c r="G399" s="15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  <c r="AA399" s="61"/>
      <c r="AB399" s="61"/>
      <c r="AC399" s="61"/>
      <c r="AD399" s="61"/>
      <c r="AE399" s="61"/>
      <c r="AF399" s="61"/>
      <c r="AG399" s="61"/>
      <c r="AH399" s="61"/>
      <c r="AI399" s="61"/>
      <c r="AJ399" s="61"/>
      <c r="AK399" s="61"/>
      <c r="AL399" s="61"/>
      <c r="AM399" s="61"/>
      <c r="AN399" s="61"/>
      <c r="AO399" s="61"/>
      <c r="AP399" s="61"/>
      <c r="AQ399" s="61"/>
      <c r="AR399" s="61"/>
      <c r="AS399" s="61"/>
      <c r="AT399" s="61"/>
      <c r="AU399" s="61"/>
      <c r="AV399" s="61"/>
      <c r="AW399" s="61"/>
      <c r="AX399" s="61"/>
      <c r="AY399" s="61"/>
      <c r="AZ399" s="61"/>
      <c r="BA399" s="61"/>
      <c r="BB399" s="61"/>
      <c r="BC399" s="61"/>
      <c r="BD399" s="61"/>
      <c r="BE399" s="61"/>
      <c r="BF399" s="61"/>
      <c r="BG399" s="61"/>
      <c r="BH399" s="61"/>
      <c r="BI399" s="61"/>
      <c r="BJ399" s="61"/>
      <c r="BK399" s="61"/>
      <c r="BL399" s="61"/>
      <c r="BM399" s="61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</row>
    <row r="400" spans="1:102" s="4" customFormat="1" x14ac:dyDescent="0.2">
      <c r="A400" s="66"/>
      <c r="B400" s="5" t="s">
        <v>1011</v>
      </c>
      <c r="C400" s="5" t="s">
        <v>1034</v>
      </c>
      <c r="D400" s="6">
        <v>51.13</v>
      </c>
      <c r="E400" s="7" t="s">
        <v>3</v>
      </c>
      <c r="F400" s="21">
        <f t="shared" si="16"/>
        <v>4203.8932610000002</v>
      </c>
      <c r="G400" s="15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  <c r="AB400" s="61"/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  <c r="AX400" s="61"/>
      <c r="AY400" s="61"/>
      <c r="AZ400" s="61"/>
      <c r="BA400" s="61"/>
      <c r="BB400" s="61"/>
      <c r="BC400" s="61"/>
      <c r="BD400" s="61"/>
      <c r="BE400" s="61"/>
      <c r="BF400" s="61"/>
      <c r="BG400" s="61"/>
      <c r="BH400" s="61"/>
      <c r="BI400" s="61"/>
      <c r="BJ400" s="61"/>
      <c r="BK400" s="61"/>
      <c r="BL400" s="61"/>
      <c r="BM400" s="61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</row>
    <row r="401" spans="1:102" s="4" customFormat="1" x14ac:dyDescent="0.2">
      <c r="A401" s="66"/>
      <c r="B401" s="5" t="s">
        <v>407</v>
      </c>
      <c r="C401" s="5" t="s">
        <v>408</v>
      </c>
      <c r="D401" s="6">
        <v>73.67</v>
      </c>
      <c r="E401" s="7" t="s">
        <v>3</v>
      </c>
      <c r="F401" s="21">
        <f t="shared" si="16"/>
        <v>6057.1252990000012</v>
      </c>
      <c r="G401" s="15">
        <v>30</v>
      </c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  <c r="AE401" s="61"/>
      <c r="AF401" s="61"/>
      <c r="AG401" s="61"/>
      <c r="AH401" s="61"/>
      <c r="AI401" s="61"/>
      <c r="AJ401" s="61"/>
      <c r="AK401" s="61"/>
      <c r="AL401" s="61"/>
      <c r="AM401" s="61"/>
      <c r="AN401" s="61"/>
      <c r="AO401" s="61"/>
      <c r="AP401" s="61"/>
      <c r="AQ401" s="61"/>
      <c r="AR401" s="61"/>
      <c r="AS401" s="61"/>
      <c r="AT401" s="61"/>
      <c r="AU401" s="61"/>
      <c r="AV401" s="61"/>
      <c r="AW401" s="61"/>
      <c r="AX401" s="61"/>
      <c r="AY401" s="61"/>
      <c r="AZ401" s="61"/>
      <c r="BA401" s="61"/>
      <c r="BB401" s="61"/>
      <c r="BC401" s="61"/>
      <c r="BD401" s="61"/>
      <c r="BE401" s="61"/>
      <c r="BF401" s="61"/>
      <c r="BG401" s="61"/>
      <c r="BH401" s="61"/>
      <c r="BI401" s="61"/>
      <c r="BJ401" s="61"/>
      <c r="BK401" s="61"/>
      <c r="BL401" s="61"/>
      <c r="BM401" s="61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</row>
    <row r="402" spans="1:102" s="4" customFormat="1" x14ac:dyDescent="0.2">
      <c r="A402" s="66"/>
      <c r="B402" s="5" t="s">
        <v>409</v>
      </c>
      <c r="C402" s="5" t="s">
        <v>410</v>
      </c>
      <c r="D402" s="6">
        <v>110.53</v>
      </c>
      <c r="E402" s="7" t="s">
        <v>3</v>
      </c>
      <c r="F402" s="21">
        <f t="shared" si="16"/>
        <v>9087.7434410000005</v>
      </c>
      <c r="G402" s="15">
        <v>16</v>
      </c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  <c r="AA402" s="61"/>
      <c r="AB402" s="61"/>
      <c r="AC402" s="61"/>
      <c r="AD402" s="61"/>
      <c r="AE402" s="61"/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  <c r="AX402" s="61"/>
      <c r="AY402" s="61"/>
      <c r="AZ402" s="61"/>
      <c r="BA402" s="61"/>
      <c r="BB402" s="61"/>
      <c r="BC402" s="61"/>
      <c r="BD402" s="61"/>
      <c r="BE402" s="61"/>
      <c r="BF402" s="61"/>
      <c r="BG402" s="61"/>
      <c r="BH402" s="61"/>
      <c r="BI402" s="61"/>
      <c r="BJ402" s="61"/>
      <c r="BK402" s="61"/>
      <c r="BL402" s="61"/>
      <c r="BM402" s="61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</row>
    <row r="403" spans="1:102" s="4" customFormat="1" x14ac:dyDescent="0.2">
      <c r="A403" s="66"/>
      <c r="B403" s="5" t="s">
        <v>411</v>
      </c>
      <c r="C403" s="5" t="s">
        <v>412</v>
      </c>
      <c r="D403" s="6">
        <v>181.29</v>
      </c>
      <c r="E403" s="7" t="s">
        <v>3</v>
      </c>
      <c r="F403" s="21">
        <f t="shared" si="16"/>
        <v>14905.609413</v>
      </c>
      <c r="G403" s="15">
        <v>6</v>
      </c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  <c r="AA403" s="61"/>
      <c r="AB403" s="61"/>
      <c r="AC403" s="61"/>
      <c r="AD403" s="61"/>
      <c r="AE403" s="61"/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1"/>
      <c r="AW403" s="61"/>
      <c r="AX403" s="61"/>
      <c r="AY403" s="61"/>
      <c r="AZ403" s="61"/>
      <c r="BA403" s="61"/>
      <c r="BB403" s="61"/>
      <c r="BC403" s="61"/>
      <c r="BD403" s="61"/>
      <c r="BE403" s="61"/>
      <c r="BF403" s="61"/>
      <c r="BG403" s="61"/>
      <c r="BH403" s="61"/>
      <c r="BI403" s="61"/>
      <c r="BJ403" s="61"/>
      <c r="BK403" s="61"/>
      <c r="BL403" s="61"/>
      <c r="BM403" s="61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</row>
    <row r="404" spans="1:102" s="4" customFormat="1" x14ac:dyDescent="0.2">
      <c r="A404" s="66"/>
      <c r="B404" s="5" t="s">
        <v>413</v>
      </c>
      <c r="C404" s="5" t="s">
        <v>414</v>
      </c>
      <c r="D404" s="6">
        <v>274.60000000000002</v>
      </c>
      <c r="E404" s="7" t="s">
        <v>3</v>
      </c>
      <c r="F404" s="21">
        <f t="shared" si="16"/>
        <v>22577.529620000001</v>
      </c>
      <c r="G404" s="15">
        <v>2</v>
      </c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1"/>
      <c r="AB404" s="61"/>
      <c r="AC404" s="61"/>
      <c r="AD404" s="61"/>
      <c r="AE404" s="61"/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1"/>
      <c r="AW404" s="61"/>
      <c r="AX404" s="61"/>
      <c r="AY404" s="61"/>
      <c r="AZ404" s="61"/>
      <c r="BA404" s="61"/>
      <c r="BB404" s="61"/>
      <c r="BC404" s="61"/>
      <c r="BD404" s="61"/>
      <c r="BE404" s="61"/>
      <c r="BF404" s="61"/>
      <c r="BG404" s="61"/>
      <c r="BH404" s="61"/>
      <c r="BI404" s="61"/>
      <c r="BJ404" s="61"/>
      <c r="BK404" s="61"/>
      <c r="BL404" s="61"/>
      <c r="BM404" s="61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</row>
    <row r="405" spans="1:102" s="4" customFormat="1" x14ac:dyDescent="0.2">
      <c r="A405" s="67"/>
      <c r="B405" s="5" t="s">
        <v>415</v>
      </c>
      <c r="C405" s="5" t="s">
        <v>416</v>
      </c>
      <c r="D405" s="6">
        <v>390.58</v>
      </c>
      <c r="E405" s="7" t="s">
        <v>3</v>
      </c>
      <c r="F405" s="21">
        <f t="shared" si="16"/>
        <v>32113.370426000001</v>
      </c>
      <c r="G405" s="15">
        <v>2</v>
      </c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  <c r="AE405" s="61"/>
      <c r="AF405" s="61"/>
      <c r="AG405" s="61"/>
      <c r="AH405" s="61"/>
      <c r="AI405" s="61"/>
      <c r="AJ405" s="61"/>
      <c r="AK405" s="61"/>
      <c r="AL405" s="61"/>
      <c r="AM405" s="61"/>
      <c r="AN405" s="61"/>
      <c r="AO405" s="61"/>
      <c r="AP405" s="61"/>
      <c r="AQ405" s="61"/>
      <c r="AR405" s="61"/>
      <c r="AS405" s="61"/>
      <c r="AT405" s="61"/>
      <c r="AU405" s="61"/>
      <c r="AV405" s="61"/>
      <c r="AW405" s="61"/>
      <c r="AX405" s="61"/>
      <c r="AY405" s="61"/>
      <c r="AZ405" s="61"/>
      <c r="BA405" s="61"/>
      <c r="BB405" s="61"/>
      <c r="BC405" s="61"/>
      <c r="BD405" s="61"/>
      <c r="BE405" s="61"/>
      <c r="BF405" s="61"/>
      <c r="BG405" s="61"/>
      <c r="BH405" s="61"/>
      <c r="BI405" s="61"/>
      <c r="BJ405" s="61"/>
      <c r="BK405" s="61"/>
      <c r="BL405" s="61"/>
      <c r="BM405" s="61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</row>
    <row r="406" spans="1:102" s="8" customFormat="1" ht="25.5" x14ac:dyDescent="0.2">
      <c r="A406" s="29" t="s">
        <v>587</v>
      </c>
      <c r="B406" s="23" t="s">
        <v>0</v>
      </c>
      <c r="C406" s="30" t="s">
        <v>1012</v>
      </c>
      <c r="D406" s="11" t="s">
        <v>594</v>
      </c>
      <c r="E406" s="23" t="s">
        <v>976</v>
      </c>
      <c r="F406" s="20" t="s">
        <v>589</v>
      </c>
      <c r="G406" s="19" t="s">
        <v>595</v>
      </c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  <c r="AX406" s="61"/>
      <c r="AY406" s="61"/>
      <c r="AZ406" s="61"/>
      <c r="BA406" s="61"/>
      <c r="BB406" s="61"/>
      <c r="BC406" s="61"/>
      <c r="BD406" s="61"/>
      <c r="BE406" s="61"/>
      <c r="BF406" s="61"/>
      <c r="BG406" s="61"/>
      <c r="BH406" s="61"/>
      <c r="BI406" s="61"/>
      <c r="BJ406" s="61"/>
      <c r="BK406" s="61"/>
      <c r="BL406" s="61"/>
      <c r="BM406" s="61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</row>
    <row r="407" spans="1:102" s="4" customFormat="1" x14ac:dyDescent="0.2">
      <c r="A407" s="65"/>
      <c r="B407" s="5" t="s">
        <v>1013</v>
      </c>
      <c r="C407" s="5" t="s">
        <v>1014</v>
      </c>
      <c r="D407" s="6">
        <v>38.4</v>
      </c>
      <c r="E407" s="7" t="s">
        <v>3</v>
      </c>
      <c r="F407" s="21">
        <f t="shared" ref="F407:F415" si="17">D407*$F$4*(100-$B$4)/100</f>
        <v>3157.23648</v>
      </c>
      <c r="G407" s="15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  <c r="AX407" s="61"/>
      <c r="AY407" s="61"/>
      <c r="AZ407" s="61"/>
      <c r="BA407" s="61"/>
      <c r="BB407" s="61"/>
      <c r="BC407" s="61"/>
      <c r="BD407" s="61"/>
      <c r="BE407" s="61"/>
      <c r="BF407" s="61"/>
      <c r="BG407" s="61"/>
      <c r="BH407" s="61"/>
      <c r="BI407" s="61"/>
      <c r="BJ407" s="61"/>
      <c r="BK407" s="61"/>
      <c r="BL407" s="61"/>
      <c r="BM407" s="61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</row>
    <row r="408" spans="1:102" s="4" customFormat="1" x14ac:dyDescent="0.2">
      <c r="A408" s="66"/>
      <c r="B408" s="5" t="s">
        <v>1015</v>
      </c>
      <c r="C408" s="5" t="s">
        <v>1016</v>
      </c>
      <c r="D408" s="6">
        <v>45.97</v>
      </c>
      <c r="E408" s="7" t="s">
        <v>3</v>
      </c>
      <c r="F408" s="21">
        <f t="shared" si="17"/>
        <v>3779.6396089999998</v>
      </c>
      <c r="G408" s="15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  <c r="AX408" s="61"/>
      <c r="AY408" s="61"/>
      <c r="AZ408" s="61"/>
      <c r="BA408" s="61"/>
      <c r="BB408" s="61"/>
      <c r="BC408" s="61"/>
      <c r="BD408" s="61"/>
      <c r="BE408" s="61"/>
      <c r="BF408" s="61"/>
      <c r="BG408" s="61"/>
      <c r="BH408" s="61"/>
      <c r="BI408" s="61"/>
      <c r="BJ408" s="61"/>
      <c r="BK408" s="61"/>
      <c r="BL408" s="61"/>
      <c r="BM408" s="61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</row>
    <row r="409" spans="1:102" s="4" customFormat="1" x14ac:dyDescent="0.2">
      <c r="A409" s="66"/>
      <c r="B409" s="5" t="s">
        <v>1017</v>
      </c>
      <c r="C409" s="5" t="s">
        <v>1018</v>
      </c>
      <c r="D409" s="6">
        <v>60.65</v>
      </c>
      <c r="E409" s="7" t="s">
        <v>3</v>
      </c>
      <c r="F409" s="21">
        <f t="shared" si="17"/>
        <v>4986.6248050000004</v>
      </c>
      <c r="G409" s="15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  <c r="AA409" s="61"/>
      <c r="AB409" s="61"/>
      <c r="AC409" s="61"/>
      <c r="AD409" s="61"/>
      <c r="AE409" s="61"/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1"/>
      <c r="AW409" s="61"/>
      <c r="AX409" s="61"/>
      <c r="AY409" s="61"/>
      <c r="AZ409" s="61"/>
      <c r="BA409" s="61"/>
      <c r="BB409" s="61"/>
      <c r="BC409" s="61"/>
      <c r="BD409" s="61"/>
      <c r="BE409" s="61"/>
      <c r="BF409" s="61"/>
      <c r="BG409" s="61"/>
      <c r="BH409" s="61"/>
      <c r="BI409" s="61"/>
      <c r="BJ409" s="61"/>
      <c r="BK409" s="61"/>
      <c r="BL409" s="61"/>
      <c r="BM409" s="61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</row>
    <row r="410" spans="1:102" s="4" customFormat="1" x14ac:dyDescent="0.2">
      <c r="A410" s="66"/>
      <c r="B410" s="5" t="s">
        <v>1019</v>
      </c>
      <c r="C410" s="5" t="s">
        <v>1020</v>
      </c>
      <c r="D410" s="6">
        <v>103.33</v>
      </c>
      <c r="E410" s="7" t="s">
        <v>3</v>
      </c>
      <c r="F410" s="21">
        <f t="shared" si="17"/>
        <v>8495.7616010000002</v>
      </c>
      <c r="G410" s="15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  <c r="AX410" s="61"/>
      <c r="AY410" s="61"/>
      <c r="AZ410" s="61"/>
      <c r="BA410" s="61"/>
      <c r="BB410" s="61"/>
      <c r="BC410" s="61"/>
      <c r="BD410" s="61"/>
      <c r="BE410" s="61"/>
      <c r="BF410" s="61"/>
      <c r="BG410" s="61"/>
      <c r="BH410" s="61"/>
      <c r="BI410" s="61"/>
      <c r="BJ410" s="61"/>
      <c r="BK410" s="61"/>
      <c r="BL410" s="61"/>
      <c r="BM410" s="61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</row>
    <row r="411" spans="1:102" s="4" customFormat="1" x14ac:dyDescent="0.2">
      <c r="A411" s="66"/>
      <c r="B411" s="5" t="s">
        <v>1021</v>
      </c>
      <c r="C411" s="5" t="s">
        <v>1022</v>
      </c>
      <c r="D411" s="6">
        <v>135.08000000000001</v>
      </c>
      <c r="E411" s="7" t="s">
        <v>3</v>
      </c>
      <c r="F411" s="21">
        <f t="shared" si="17"/>
        <v>11106.237076000001</v>
      </c>
      <c r="G411" s="15">
        <v>30</v>
      </c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  <c r="AA411" s="61"/>
      <c r="AB411" s="61"/>
      <c r="AC411" s="61"/>
      <c r="AD411" s="61"/>
      <c r="AE411" s="61"/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1"/>
      <c r="AW411" s="61"/>
      <c r="AX411" s="61"/>
      <c r="AY411" s="61"/>
      <c r="AZ411" s="61"/>
      <c r="BA411" s="61"/>
      <c r="BB411" s="61"/>
      <c r="BC411" s="61"/>
      <c r="BD411" s="61"/>
      <c r="BE411" s="61"/>
      <c r="BF411" s="61"/>
      <c r="BG411" s="61"/>
      <c r="BH411" s="61"/>
      <c r="BI411" s="61"/>
      <c r="BJ411" s="61"/>
      <c r="BK411" s="61"/>
      <c r="BL411" s="61"/>
      <c r="BM411" s="61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</row>
    <row r="412" spans="1:102" s="4" customFormat="1" x14ac:dyDescent="0.2">
      <c r="A412" s="66"/>
      <c r="B412" s="5" t="s">
        <v>1023</v>
      </c>
      <c r="C412" s="5" t="s">
        <v>1024</v>
      </c>
      <c r="D412" s="6">
        <v>184.79</v>
      </c>
      <c r="E412" s="7" t="s">
        <v>3</v>
      </c>
      <c r="F412" s="21">
        <f t="shared" si="17"/>
        <v>15193.378363000002</v>
      </c>
      <c r="G412" s="15">
        <v>16</v>
      </c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  <c r="AA412" s="61"/>
      <c r="AB412" s="61"/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  <c r="AX412" s="61"/>
      <c r="AY412" s="61"/>
      <c r="AZ412" s="61"/>
      <c r="BA412" s="61"/>
      <c r="BB412" s="61"/>
      <c r="BC412" s="61"/>
      <c r="BD412" s="61"/>
      <c r="BE412" s="61"/>
      <c r="BF412" s="61"/>
      <c r="BG412" s="61"/>
      <c r="BH412" s="61"/>
      <c r="BI412" s="61"/>
      <c r="BJ412" s="61"/>
      <c r="BK412" s="61"/>
      <c r="BL412" s="61"/>
      <c r="BM412" s="61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</row>
    <row r="413" spans="1:102" s="4" customFormat="1" x14ac:dyDescent="0.2">
      <c r="A413" s="66"/>
      <c r="B413" s="5" t="s">
        <v>1025</v>
      </c>
      <c r="C413" s="5" t="s">
        <v>1026</v>
      </c>
      <c r="D413" s="6">
        <v>298.11</v>
      </c>
      <c r="E413" s="7" t="s">
        <v>3</v>
      </c>
      <c r="F413" s="21">
        <f t="shared" si="17"/>
        <v>24510.514767000001</v>
      </c>
      <c r="G413" s="15">
        <v>6</v>
      </c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  <c r="AB413" s="61"/>
      <c r="AC413" s="61"/>
      <c r="AD413" s="61"/>
      <c r="AE413" s="61"/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1"/>
      <c r="AW413" s="61"/>
      <c r="AX413" s="61"/>
      <c r="AY413" s="61"/>
      <c r="AZ413" s="61"/>
      <c r="BA413" s="61"/>
      <c r="BB413" s="61"/>
      <c r="BC413" s="61"/>
      <c r="BD413" s="61"/>
      <c r="BE413" s="61"/>
      <c r="BF413" s="61"/>
      <c r="BG413" s="61"/>
      <c r="BH413" s="61"/>
      <c r="BI413" s="61"/>
      <c r="BJ413" s="61"/>
      <c r="BK413" s="61"/>
      <c r="BL413" s="61"/>
      <c r="BM413" s="61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</row>
    <row r="414" spans="1:102" s="4" customFormat="1" x14ac:dyDescent="0.2">
      <c r="A414" s="66"/>
      <c r="B414" s="5" t="s">
        <v>1027</v>
      </c>
      <c r="C414" s="5" t="s">
        <v>1028</v>
      </c>
      <c r="D414" s="6">
        <v>400.03</v>
      </c>
      <c r="E414" s="7" t="s">
        <v>3</v>
      </c>
      <c r="F414" s="21">
        <f t="shared" si="17"/>
        <v>32890.346591000001</v>
      </c>
      <c r="G414" s="15">
        <v>2</v>
      </c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1"/>
      <c r="AW414" s="61"/>
      <c r="AX414" s="61"/>
      <c r="AY414" s="61"/>
      <c r="AZ414" s="61"/>
      <c r="BA414" s="61"/>
      <c r="BB414" s="61"/>
      <c r="BC414" s="61"/>
      <c r="BD414" s="61"/>
      <c r="BE414" s="61"/>
      <c r="BF414" s="61"/>
      <c r="BG414" s="61"/>
      <c r="BH414" s="61"/>
      <c r="BI414" s="61"/>
      <c r="BJ414" s="61"/>
      <c r="BK414" s="61"/>
      <c r="BL414" s="61"/>
      <c r="BM414" s="61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</row>
    <row r="415" spans="1:102" s="4" customFormat="1" x14ac:dyDescent="0.2">
      <c r="A415" s="67"/>
      <c r="B415" s="5" t="s">
        <v>1029</v>
      </c>
      <c r="C415" s="5" t="s">
        <v>1030</v>
      </c>
      <c r="D415" s="6">
        <v>561.6</v>
      </c>
      <c r="E415" s="7" t="s">
        <v>3</v>
      </c>
      <c r="F415" s="21">
        <f t="shared" si="17"/>
        <v>46174.58352</v>
      </c>
      <c r="G415" s="15">
        <v>2</v>
      </c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1"/>
      <c r="AW415" s="61"/>
      <c r="AX415" s="61"/>
      <c r="AY415" s="61"/>
      <c r="AZ415" s="61"/>
      <c r="BA415" s="61"/>
      <c r="BB415" s="61"/>
      <c r="BC415" s="61"/>
      <c r="BD415" s="61"/>
      <c r="BE415" s="61"/>
      <c r="BF415" s="61"/>
      <c r="BG415" s="61"/>
      <c r="BH415" s="61"/>
      <c r="BI415" s="61"/>
      <c r="BJ415" s="61"/>
      <c r="BK415" s="61"/>
      <c r="BL415" s="61"/>
      <c r="BM415" s="61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</row>
    <row r="416" spans="1:102" s="8" customFormat="1" ht="36.75" customHeight="1" x14ac:dyDescent="0.2">
      <c r="A416" s="29" t="s">
        <v>587</v>
      </c>
      <c r="B416" s="23" t="s">
        <v>0</v>
      </c>
      <c r="C416" s="30" t="s">
        <v>571</v>
      </c>
      <c r="D416" s="11" t="s">
        <v>594</v>
      </c>
      <c r="E416" s="23" t="s">
        <v>976</v>
      </c>
      <c r="F416" s="20" t="s">
        <v>589</v>
      </c>
      <c r="G416" s="19" t="s">
        <v>595</v>
      </c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  <c r="AA416" s="61"/>
      <c r="AB416" s="61"/>
      <c r="AC416" s="61"/>
      <c r="AD416" s="61"/>
      <c r="AE416" s="61"/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  <c r="AX416" s="61"/>
      <c r="AY416" s="61"/>
      <c r="AZ416" s="61"/>
      <c r="BA416" s="61"/>
      <c r="BB416" s="61"/>
      <c r="BC416" s="61"/>
      <c r="BD416" s="61"/>
      <c r="BE416" s="61"/>
      <c r="BF416" s="61"/>
      <c r="BG416" s="61"/>
      <c r="BH416" s="61"/>
      <c r="BI416" s="61"/>
      <c r="BJ416" s="61"/>
      <c r="BK416" s="61"/>
      <c r="BL416" s="61"/>
      <c r="BM416" s="61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</row>
    <row r="417" spans="1:102" s="4" customFormat="1" ht="25.5" x14ac:dyDescent="0.2">
      <c r="A417" s="26"/>
      <c r="B417" s="5" t="s">
        <v>1036</v>
      </c>
      <c r="C417" s="5" t="s">
        <v>1037</v>
      </c>
      <c r="D417" s="6">
        <v>11.23</v>
      </c>
      <c r="E417" s="7" t="s">
        <v>3</v>
      </c>
      <c r="F417" s="21">
        <f t="shared" ref="F417:F425" si="18">D417*$F$4*(100-$B$4)/100</f>
        <v>923.32723099999998</v>
      </c>
      <c r="G417" s="15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  <c r="AA417" s="61"/>
      <c r="AB417" s="61"/>
      <c r="AC417" s="61"/>
      <c r="AD417" s="61"/>
      <c r="AE417" s="61"/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1"/>
      <c r="AW417" s="61"/>
      <c r="AX417" s="61"/>
      <c r="AY417" s="61"/>
      <c r="AZ417" s="61"/>
      <c r="BA417" s="61"/>
      <c r="BB417" s="61"/>
      <c r="BC417" s="61"/>
      <c r="BD417" s="61"/>
      <c r="BE417" s="61"/>
      <c r="BF417" s="61"/>
      <c r="BG417" s="61"/>
      <c r="BH417" s="61"/>
      <c r="BI417" s="61"/>
      <c r="BJ417" s="61"/>
      <c r="BK417" s="61"/>
      <c r="BL417" s="61"/>
      <c r="BM417" s="61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</row>
    <row r="418" spans="1:102" s="4" customFormat="1" ht="25.5" x14ac:dyDescent="0.2">
      <c r="A418" s="27"/>
      <c r="B418" s="5" t="s">
        <v>1038</v>
      </c>
      <c r="C418" s="5" t="s">
        <v>1039</v>
      </c>
      <c r="D418" s="6">
        <v>14.77</v>
      </c>
      <c r="E418" s="7" t="s">
        <v>3</v>
      </c>
      <c r="F418" s="21">
        <f t="shared" si="18"/>
        <v>1214.384969</v>
      </c>
      <c r="G418" s="15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  <c r="AA418" s="61"/>
      <c r="AB418" s="6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  <c r="AX418" s="61"/>
      <c r="AY418" s="61"/>
      <c r="AZ418" s="61"/>
      <c r="BA418" s="61"/>
      <c r="BB418" s="61"/>
      <c r="BC418" s="61"/>
      <c r="BD418" s="61"/>
      <c r="BE418" s="61"/>
      <c r="BF418" s="61"/>
      <c r="BG418" s="61"/>
      <c r="BH418" s="61"/>
      <c r="BI418" s="61"/>
      <c r="BJ418" s="61"/>
      <c r="BK418" s="61"/>
      <c r="BL418" s="61"/>
      <c r="BM418" s="61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</row>
    <row r="419" spans="1:102" s="4" customFormat="1" ht="25.5" x14ac:dyDescent="0.2">
      <c r="A419" s="27"/>
      <c r="B419" s="5" t="s">
        <v>1040</v>
      </c>
      <c r="C419" s="5" t="s">
        <v>1041</v>
      </c>
      <c r="D419" s="6">
        <v>19.39</v>
      </c>
      <c r="E419" s="7" t="s">
        <v>3</v>
      </c>
      <c r="F419" s="21">
        <f t="shared" si="18"/>
        <v>1594.2399830000002</v>
      </c>
      <c r="G419" s="15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  <c r="AX419" s="61"/>
      <c r="AY419" s="61"/>
      <c r="AZ419" s="61"/>
      <c r="BA419" s="61"/>
      <c r="BB419" s="61"/>
      <c r="BC419" s="61"/>
      <c r="BD419" s="61"/>
      <c r="BE419" s="61"/>
      <c r="BF419" s="61"/>
      <c r="BG419" s="61"/>
      <c r="BH419" s="61"/>
      <c r="BI419" s="61"/>
      <c r="BJ419" s="61"/>
      <c r="BK419" s="61"/>
      <c r="BL419" s="61"/>
      <c r="BM419" s="61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</row>
    <row r="420" spans="1:102" s="4" customFormat="1" ht="25.5" x14ac:dyDescent="0.2">
      <c r="A420" s="27"/>
      <c r="B420" s="5" t="s">
        <v>1042</v>
      </c>
      <c r="C420" s="5" t="s">
        <v>1043</v>
      </c>
      <c r="D420" s="6">
        <v>31.28</v>
      </c>
      <c r="E420" s="7" t="s">
        <v>3</v>
      </c>
      <c r="F420" s="21">
        <f t="shared" si="18"/>
        <v>2571.8322160000002</v>
      </c>
      <c r="G420" s="15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  <c r="AA420" s="61"/>
      <c r="AB420" s="61"/>
      <c r="AC420" s="61"/>
      <c r="AD420" s="61"/>
      <c r="AE420" s="61"/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1"/>
      <c r="AW420" s="61"/>
      <c r="AX420" s="61"/>
      <c r="AY420" s="61"/>
      <c r="AZ420" s="61"/>
      <c r="BA420" s="61"/>
      <c r="BB420" s="61"/>
      <c r="BC420" s="61"/>
      <c r="BD420" s="61"/>
      <c r="BE420" s="61"/>
      <c r="BF420" s="61"/>
      <c r="BG420" s="61"/>
      <c r="BH420" s="61"/>
      <c r="BI420" s="61"/>
      <c r="BJ420" s="61"/>
      <c r="BK420" s="61"/>
      <c r="BL420" s="61"/>
      <c r="BM420" s="61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</row>
    <row r="421" spans="1:102" s="4" customFormat="1" ht="25.5" x14ac:dyDescent="0.2">
      <c r="A421" s="27"/>
      <c r="B421" s="5" t="s">
        <v>365</v>
      </c>
      <c r="C421" s="5" t="s">
        <v>366</v>
      </c>
      <c r="D421" s="6">
        <v>42.85</v>
      </c>
      <c r="E421" s="7" t="s">
        <v>3</v>
      </c>
      <c r="F421" s="21">
        <f t="shared" si="18"/>
        <v>3523.1141450000009</v>
      </c>
      <c r="G421" s="15">
        <v>18</v>
      </c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  <c r="AE421" s="61"/>
      <c r="AF421" s="61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1"/>
      <c r="AV421" s="61"/>
      <c r="AW421" s="61"/>
      <c r="AX421" s="61"/>
      <c r="AY421" s="61"/>
      <c r="AZ421" s="61"/>
      <c r="BA421" s="61"/>
      <c r="BB421" s="61"/>
      <c r="BC421" s="61"/>
      <c r="BD421" s="61"/>
      <c r="BE421" s="61"/>
      <c r="BF421" s="61"/>
      <c r="BG421" s="61"/>
      <c r="BH421" s="61"/>
      <c r="BI421" s="61"/>
      <c r="BJ421" s="61"/>
      <c r="BK421" s="61"/>
      <c r="BL421" s="61"/>
      <c r="BM421" s="61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</row>
    <row r="422" spans="1:102" s="4" customFormat="1" ht="25.5" x14ac:dyDescent="0.2">
      <c r="A422" s="27"/>
      <c r="B422" s="5" t="s">
        <v>367</v>
      </c>
      <c r="C422" s="5" t="s">
        <v>368</v>
      </c>
      <c r="D422" s="6">
        <v>68.89</v>
      </c>
      <c r="E422" s="7" t="s">
        <v>3</v>
      </c>
      <c r="F422" s="21">
        <f t="shared" si="18"/>
        <v>5664.1151330000002</v>
      </c>
      <c r="G422" s="15">
        <v>12</v>
      </c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  <c r="AA422" s="61"/>
      <c r="AB422" s="61"/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1"/>
      <c r="AW422" s="61"/>
      <c r="AX422" s="61"/>
      <c r="AY422" s="61"/>
      <c r="AZ422" s="61"/>
      <c r="BA422" s="61"/>
      <c r="BB422" s="61"/>
      <c r="BC422" s="61"/>
      <c r="BD422" s="61"/>
      <c r="BE422" s="61"/>
      <c r="BF422" s="61"/>
      <c r="BG422" s="61"/>
      <c r="BH422" s="61"/>
      <c r="BI422" s="61"/>
      <c r="BJ422" s="61"/>
      <c r="BK422" s="61"/>
      <c r="BL422" s="61"/>
      <c r="BM422" s="61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</row>
    <row r="423" spans="1:102" s="4" customFormat="1" x14ac:dyDescent="0.2">
      <c r="A423" s="27"/>
      <c r="B423" s="5" t="s">
        <v>369</v>
      </c>
      <c r="C423" s="5" t="s">
        <v>370</v>
      </c>
      <c r="D423" s="6">
        <v>148.93</v>
      </c>
      <c r="E423" s="7" t="s">
        <v>3</v>
      </c>
      <c r="F423" s="21">
        <f t="shared" si="18"/>
        <v>12244.979921000002</v>
      </c>
      <c r="G423" s="15">
        <v>3</v>
      </c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  <c r="AA423" s="61"/>
      <c r="AB423" s="61"/>
      <c r="AC423" s="61"/>
      <c r="AD423" s="61"/>
      <c r="AE423" s="61"/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1"/>
      <c r="AW423" s="61"/>
      <c r="AX423" s="61"/>
      <c r="AY423" s="61"/>
      <c r="AZ423" s="61"/>
      <c r="BA423" s="61"/>
      <c r="BB423" s="61"/>
      <c r="BC423" s="61"/>
      <c r="BD423" s="61"/>
      <c r="BE423" s="61"/>
      <c r="BF423" s="61"/>
      <c r="BG423" s="61"/>
      <c r="BH423" s="61"/>
      <c r="BI423" s="61"/>
      <c r="BJ423" s="61"/>
      <c r="BK423" s="61"/>
      <c r="BL423" s="61"/>
      <c r="BM423" s="61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</row>
    <row r="424" spans="1:102" s="4" customFormat="1" x14ac:dyDescent="0.2">
      <c r="A424" s="27"/>
      <c r="B424" s="5" t="s">
        <v>371</v>
      </c>
      <c r="C424" s="5" t="s">
        <v>372</v>
      </c>
      <c r="D424" s="6">
        <v>237.83</v>
      </c>
      <c r="E424" s="7" t="s">
        <v>3</v>
      </c>
      <c r="F424" s="21">
        <f t="shared" si="18"/>
        <v>19554.311251000003</v>
      </c>
      <c r="G424" s="15">
        <v>2</v>
      </c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  <c r="AA424" s="61"/>
      <c r="AB424" s="61"/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  <c r="AX424" s="61"/>
      <c r="AY424" s="61"/>
      <c r="AZ424" s="61"/>
      <c r="BA424" s="61"/>
      <c r="BB424" s="61"/>
      <c r="BC424" s="61"/>
      <c r="BD424" s="61"/>
      <c r="BE424" s="61"/>
      <c r="BF424" s="61"/>
      <c r="BG424" s="61"/>
      <c r="BH424" s="61"/>
      <c r="BI424" s="61"/>
      <c r="BJ424" s="61"/>
      <c r="BK424" s="61"/>
      <c r="BL424" s="61"/>
      <c r="BM424" s="61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</row>
    <row r="425" spans="1:102" s="4" customFormat="1" x14ac:dyDescent="0.2">
      <c r="A425" s="28"/>
      <c r="B425" s="5" t="s">
        <v>373</v>
      </c>
      <c r="C425" s="5" t="s">
        <v>374</v>
      </c>
      <c r="D425" s="6">
        <v>348.11</v>
      </c>
      <c r="E425" s="7" t="s">
        <v>3</v>
      </c>
      <c r="F425" s="21">
        <f t="shared" si="18"/>
        <v>28621.499767000001</v>
      </c>
      <c r="G425" s="15">
        <v>1</v>
      </c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  <c r="AA425" s="61"/>
      <c r="AB425" s="61"/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1"/>
      <c r="AW425" s="61"/>
      <c r="AX425" s="61"/>
      <c r="AY425" s="61"/>
      <c r="AZ425" s="61"/>
      <c r="BA425" s="61"/>
      <c r="BB425" s="61"/>
      <c r="BC425" s="61"/>
      <c r="BD425" s="61"/>
      <c r="BE425" s="61"/>
      <c r="BF425" s="61"/>
      <c r="BG425" s="61"/>
      <c r="BH425" s="61"/>
      <c r="BI425" s="61"/>
      <c r="BJ425" s="61"/>
      <c r="BK425" s="61"/>
      <c r="BL425" s="61"/>
      <c r="BM425" s="61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</row>
    <row r="426" spans="1:102" s="8" customFormat="1" ht="36.75" customHeight="1" x14ac:dyDescent="0.2">
      <c r="A426" s="29" t="s">
        <v>587</v>
      </c>
      <c r="B426" s="23" t="s">
        <v>0</v>
      </c>
      <c r="C426" s="10" t="s">
        <v>1044</v>
      </c>
      <c r="D426" s="11" t="s">
        <v>594</v>
      </c>
      <c r="E426" s="23" t="s">
        <v>976</v>
      </c>
      <c r="F426" s="20" t="s">
        <v>589</v>
      </c>
      <c r="G426" s="19" t="s">
        <v>595</v>
      </c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  <c r="AA426" s="61"/>
      <c r="AB426" s="61"/>
      <c r="AC426" s="61"/>
      <c r="AD426" s="61"/>
      <c r="AE426" s="61"/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1"/>
      <c r="AW426" s="61"/>
      <c r="AX426" s="61"/>
      <c r="AY426" s="61"/>
      <c r="AZ426" s="61"/>
      <c r="BA426" s="61"/>
      <c r="BB426" s="61"/>
      <c r="BC426" s="61"/>
      <c r="BD426" s="61"/>
      <c r="BE426" s="61"/>
      <c r="BF426" s="61"/>
      <c r="BG426" s="61"/>
      <c r="BH426" s="61"/>
      <c r="BI426" s="61"/>
      <c r="BJ426" s="61"/>
      <c r="BK426" s="61"/>
      <c r="BL426" s="61"/>
      <c r="BM426" s="61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</row>
    <row r="427" spans="1:102" s="4" customFormat="1" ht="25.5" x14ac:dyDescent="0.2">
      <c r="A427" s="26"/>
      <c r="B427" s="5" t="s">
        <v>1045</v>
      </c>
      <c r="C427" s="5" t="s">
        <v>1046</v>
      </c>
      <c r="D427" s="6">
        <v>23.67</v>
      </c>
      <c r="E427" s="7" t="s">
        <v>3</v>
      </c>
      <c r="F427" s="21">
        <f t="shared" si="16"/>
        <v>1946.1402990000001</v>
      </c>
      <c r="G427" s="15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  <c r="AA427" s="61"/>
      <c r="AB427" s="61"/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  <c r="AX427" s="61"/>
      <c r="AY427" s="61"/>
      <c r="AZ427" s="61"/>
      <c r="BA427" s="61"/>
      <c r="BB427" s="61"/>
      <c r="BC427" s="61"/>
      <c r="BD427" s="61"/>
      <c r="BE427" s="61"/>
      <c r="BF427" s="61"/>
      <c r="BG427" s="61"/>
      <c r="BH427" s="61"/>
      <c r="BI427" s="61"/>
      <c r="BJ427" s="61"/>
      <c r="BK427" s="61"/>
      <c r="BL427" s="61"/>
      <c r="BM427" s="61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</row>
    <row r="428" spans="1:102" s="4" customFormat="1" ht="25.5" x14ac:dyDescent="0.2">
      <c r="A428" s="27"/>
      <c r="B428" s="5" t="s">
        <v>1047</v>
      </c>
      <c r="C428" s="5" t="s">
        <v>1048</v>
      </c>
      <c r="D428" s="6">
        <v>29.58</v>
      </c>
      <c r="E428" s="7" t="s">
        <v>3</v>
      </c>
      <c r="F428" s="21">
        <f t="shared" si="16"/>
        <v>2432.0587259999998</v>
      </c>
      <c r="G428" s="15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  <c r="AA428" s="61"/>
      <c r="AB428" s="61"/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1"/>
      <c r="AW428" s="61"/>
      <c r="AX428" s="61"/>
      <c r="AY428" s="61"/>
      <c r="AZ428" s="61"/>
      <c r="BA428" s="61"/>
      <c r="BB428" s="61"/>
      <c r="BC428" s="61"/>
      <c r="BD428" s="61"/>
      <c r="BE428" s="61"/>
      <c r="BF428" s="61"/>
      <c r="BG428" s="61"/>
      <c r="BH428" s="61"/>
      <c r="BI428" s="61"/>
      <c r="BJ428" s="61"/>
      <c r="BK428" s="61"/>
      <c r="BL428" s="61"/>
      <c r="BM428" s="61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</row>
    <row r="429" spans="1:102" s="4" customFormat="1" ht="25.5" x14ac:dyDescent="0.2">
      <c r="A429" s="27"/>
      <c r="B429" s="5" t="s">
        <v>1049</v>
      </c>
      <c r="C429" s="5" t="s">
        <v>1050</v>
      </c>
      <c r="D429" s="6">
        <v>38.729999999999997</v>
      </c>
      <c r="E429" s="7" t="s">
        <v>3</v>
      </c>
      <c r="F429" s="21">
        <f t="shared" si="16"/>
        <v>3184.3689810000001</v>
      </c>
      <c r="G429" s="15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  <c r="AA429" s="61"/>
      <c r="AB429" s="61"/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1"/>
      <c r="AW429" s="61"/>
      <c r="AX429" s="61"/>
      <c r="AY429" s="61"/>
      <c r="AZ429" s="61"/>
      <c r="BA429" s="61"/>
      <c r="BB429" s="61"/>
      <c r="BC429" s="61"/>
      <c r="BD429" s="61"/>
      <c r="BE429" s="61"/>
      <c r="BF429" s="61"/>
      <c r="BG429" s="61"/>
      <c r="BH429" s="61"/>
      <c r="BI429" s="61"/>
      <c r="BJ429" s="61"/>
      <c r="BK429" s="61"/>
      <c r="BL429" s="61"/>
      <c r="BM429" s="61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</row>
    <row r="430" spans="1:102" s="4" customFormat="1" ht="25.5" x14ac:dyDescent="0.2">
      <c r="A430" s="27"/>
      <c r="B430" s="5" t="s">
        <v>1051</v>
      </c>
      <c r="C430" s="5" t="s">
        <v>1052</v>
      </c>
      <c r="D430" s="6">
        <v>47.01</v>
      </c>
      <c r="E430" s="7" t="s">
        <v>3</v>
      </c>
      <c r="F430" s="21">
        <f t="shared" si="16"/>
        <v>3865.1480969999998</v>
      </c>
      <c r="G430" s="15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  <c r="AA430" s="61"/>
      <c r="AB430" s="61"/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  <c r="AX430" s="61"/>
      <c r="AY430" s="61"/>
      <c r="AZ430" s="61"/>
      <c r="BA430" s="61"/>
      <c r="BB430" s="61"/>
      <c r="BC430" s="61"/>
      <c r="BD430" s="61"/>
      <c r="BE430" s="61"/>
      <c r="BF430" s="61"/>
      <c r="BG430" s="61"/>
      <c r="BH430" s="61"/>
      <c r="BI430" s="61"/>
      <c r="BJ430" s="61"/>
      <c r="BK430" s="61"/>
      <c r="BL430" s="61"/>
      <c r="BM430" s="61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</row>
    <row r="431" spans="1:102" s="4" customFormat="1" ht="25.5" x14ac:dyDescent="0.2">
      <c r="A431" s="27"/>
      <c r="B431" s="5" t="s">
        <v>1053</v>
      </c>
      <c r="C431" s="5" t="s">
        <v>1054</v>
      </c>
      <c r="D431" s="6">
        <v>63.65</v>
      </c>
      <c r="E431" s="7" t="s">
        <v>3</v>
      </c>
      <c r="F431" s="21">
        <f t="shared" si="16"/>
        <v>5233.2839050000002</v>
      </c>
      <c r="G431" s="15">
        <v>18</v>
      </c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  <c r="AA431" s="61"/>
      <c r="AB431" s="61"/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1"/>
      <c r="AW431" s="61"/>
      <c r="AX431" s="61"/>
      <c r="AY431" s="61"/>
      <c r="AZ431" s="61"/>
      <c r="BA431" s="61"/>
      <c r="BB431" s="61"/>
      <c r="BC431" s="61"/>
      <c r="BD431" s="61"/>
      <c r="BE431" s="61"/>
      <c r="BF431" s="61"/>
      <c r="BG431" s="61"/>
      <c r="BH431" s="61"/>
      <c r="BI431" s="61"/>
      <c r="BJ431" s="61"/>
      <c r="BK431" s="61"/>
      <c r="BL431" s="61"/>
      <c r="BM431" s="61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</row>
    <row r="432" spans="1:102" s="4" customFormat="1" ht="25.5" x14ac:dyDescent="0.2">
      <c r="A432" s="27"/>
      <c r="B432" s="5" t="s">
        <v>1055</v>
      </c>
      <c r="C432" s="5" t="s">
        <v>1056</v>
      </c>
      <c r="D432" s="6">
        <v>102.42</v>
      </c>
      <c r="E432" s="7" t="s">
        <v>3</v>
      </c>
      <c r="F432" s="21">
        <f t="shared" si="16"/>
        <v>8420.9416739999997</v>
      </c>
      <c r="G432" s="15">
        <v>12</v>
      </c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  <c r="AX432" s="61"/>
      <c r="AY432" s="61"/>
      <c r="AZ432" s="61"/>
      <c r="BA432" s="61"/>
      <c r="BB432" s="61"/>
      <c r="BC432" s="61"/>
      <c r="BD432" s="61"/>
      <c r="BE432" s="61"/>
      <c r="BF432" s="61"/>
      <c r="BG432" s="61"/>
      <c r="BH432" s="61"/>
      <c r="BI432" s="61"/>
      <c r="BJ432" s="61"/>
      <c r="BK432" s="61"/>
      <c r="BL432" s="61"/>
      <c r="BM432" s="61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</row>
    <row r="433" spans="1:102" s="4" customFormat="1" x14ac:dyDescent="0.2">
      <c r="A433" s="27"/>
      <c r="B433" s="5" t="s">
        <v>1057</v>
      </c>
      <c r="C433" s="5" t="s">
        <v>1058</v>
      </c>
      <c r="D433" s="6">
        <v>211</v>
      </c>
      <c r="E433" s="7" t="s">
        <v>3</v>
      </c>
      <c r="F433" s="21">
        <f t="shared" si="16"/>
        <v>17348.3567</v>
      </c>
      <c r="G433" s="15">
        <v>3</v>
      </c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  <c r="AA433" s="61"/>
      <c r="AB433" s="61"/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1"/>
      <c r="AW433" s="61"/>
      <c r="AX433" s="61"/>
      <c r="AY433" s="61"/>
      <c r="AZ433" s="61"/>
      <c r="BA433" s="61"/>
      <c r="BB433" s="61"/>
      <c r="BC433" s="61"/>
      <c r="BD433" s="61"/>
      <c r="BE433" s="61"/>
      <c r="BF433" s="61"/>
      <c r="BG433" s="61"/>
      <c r="BH433" s="61"/>
      <c r="BI433" s="61"/>
      <c r="BJ433" s="61"/>
      <c r="BK433" s="61"/>
      <c r="BL433" s="61"/>
      <c r="BM433" s="61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</row>
    <row r="434" spans="1:102" s="4" customFormat="1" x14ac:dyDescent="0.2">
      <c r="A434" s="27"/>
      <c r="B434" s="5" t="s">
        <v>1059</v>
      </c>
      <c r="C434" s="5" t="s">
        <v>1060</v>
      </c>
      <c r="D434" s="6">
        <v>336.75</v>
      </c>
      <c r="E434" s="7" t="s">
        <v>3</v>
      </c>
      <c r="F434" s="21">
        <f t="shared" si="16"/>
        <v>27687.483975000003</v>
      </c>
      <c r="G434" s="15">
        <v>2</v>
      </c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  <c r="AX434" s="61"/>
      <c r="AY434" s="61"/>
      <c r="AZ434" s="61"/>
      <c r="BA434" s="61"/>
      <c r="BB434" s="61"/>
      <c r="BC434" s="61"/>
      <c r="BD434" s="61"/>
      <c r="BE434" s="61"/>
      <c r="BF434" s="61"/>
      <c r="BG434" s="61"/>
      <c r="BH434" s="61"/>
      <c r="BI434" s="61"/>
      <c r="BJ434" s="61"/>
      <c r="BK434" s="61"/>
      <c r="BL434" s="61"/>
      <c r="BM434" s="61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</row>
    <row r="435" spans="1:102" s="4" customFormat="1" x14ac:dyDescent="0.2">
      <c r="A435" s="28"/>
      <c r="B435" s="5" t="s">
        <v>1061</v>
      </c>
      <c r="C435" s="5" t="s">
        <v>1062</v>
      </c>
      <c r="D435" s="6">
        <v>493.63</v>
      </c>
      <c r="E435" s="7" t="s">
        <v>3</v>
      </c>
      <c r="F435" s="21">
        <f t="shared" si="16"/>
        <v>40586.110510999999</v>
      </c>
      <c r="G435" s="15">
        <v>1</v>
      </c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  <c r="AA435" s="61"/>
      <c r="AB435" s="61"/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1"/>
      <c r="AW435" s="61"/>
      <c r="AX435" s="61"/>
      <c r="AY435" s="61"/>
      <c r="AZ435" s="61"/>
      <c r="BA435" s="61"/>
      <c r="BB435" s="61"/>
      <c r="BC435" s="61"/>
      <c r="BD435" s="61"/>
      <c r="BE435" s="61"/>
      <c r="BF435" s="61"/>
      <c r="BG435" s="61"/>
      <c r="BH435" s="61"/>
      <c r="BI435" s="61"/>
      <c r="BJ435" s="61"/>
      <c r="BK435" s="61"/>
      <c r="BL435" s="61"/>
      <c r="BM435" s="61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</row>
    <row r="436" spans="1:102" s="8" customFormat="1" ht="36.75" customHeight="1" x14ac:dyDescent="0.2">
      <c r="A436" s="29" t="s">
        <v>587</v>
      </c>
      <c r="B436" s="23" t="s">
        <v>0</v>
      </c>
      <c r="C436" s="30" t="s">
        <v>583</v>
      </c>
      <c r="D436" s="11" t="s">
        <v>594</v>
      </c>
      <c r="E436" s="23" t="s">
        <v>976</v>
      </c>
      <c r="F436" s="20" t="s">
        <v>589</v>
      </c>
      <c r="G436" s="19" t="s">
        <v>595</v>
      </c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  <c r="AA436" s="61"/>
      <c r="AB436" s="61"/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  <c r="AX436" s="61"/>
      <c r="AY436" s="61"/>
      <c r="AZ436" s="61"/>
      <c r="BA436" s="61"/>
      <c r="BB436" s="61"/>
      <c r="BC436" s="61"/>
      <c r="BD436" s="61"/>
      <c r="BE436" s="61"/>
      <c r="BF436" s="61"/>
      <c r="BG436" s="61"/>
      <c r="BH436" s="61"/>
      <c r="BI436" s="61"/>
      <c r="BJ436" s="61"/>
      <c r="BK436" s="61"/>
      <c r="BL436" s="61"/>
      <c r="BM436" s="61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</row>
    <row r="437" spans="1:102" s="4" customFormat="1" x14ac:dyDescent="0.2">
      <c r="A437" s="65"/>
      <c r="B437" s="5" t="s">
        <v>1063</v>
      </c>
      <c r="C437" s="5" t="s">
        <v>1067</v>
      </c>
      <c r="D437" s="6">
        <v>5.91</v>
      </c>
      <c r="E437" s="7" t="s">
        <v>3</v>
      </c>
      <c r="F437" s="21">
        <f t="shared" si="16"/>
        <v>485.91842700000001</v>
      </c>
      <c r="G437" s="15">
        <v>18</v>
      </c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  <c r="AX437" s="61"/>
      <c r="AY437" s="61"/>
      <c r="AZ437" s="61"/>
      <c r="BA437" s="61"/>
      <c r="BB437" s="61"/>
      <c r="BC437" s="61"/>
      <c r="BD437" s="61"/>
      <c r="BE437" s="61"/>
      <c r="BF437" s="61"/>
      <c r="BG437" s="61"/>
      <c r="BH437" s="61"/>
      <c r="BI437" s="61"/>
      <c r="BJ437" s="61"/>
      <c r="BK437" s="61"/>
      <c r="BL437" s="61"/>
      <c r="BM437" s="61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</row>
    <row r="438" spans="1:102" s="4" customFormat="1" x14ac:dyDescent="0.2">
      <c r="A438" s="66"/>
      <c r="B438" s="5" t="s">
        <v>1064</v>
      </c>
      <c r="C438" s="5" t="s">
        <v>1068</v>
      </c>
      <c r="D438" s="6">
        <v>7.2</v>
      </c>
      <c r="E438" s="7" t="s">
        <v>3</v>
      </c>
      <c r="F438" s="21">
        <f t="shared" si="16"/>
        <v>591.98184000000003</v>
      </c>
      <c r="G438" s="15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  <c r="AA438" s="61"/>
      <c r="AB438" s="61"/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  <c r="AX438" s="61"/>
      <c r="AY438" s="61"/>
      <c r="AZ438" s="61"/>
      <c r="BA438" s="61"/>
      <c r="BB438" s="61"/>
      <c r="BC438" s="61"/>
      <c r="BD438" s="61"/>
      <c r="BE438" s="61"/>
      <c r="BF438" s="61"/>
      <c r="BG438" s="61"/>
      <c r="BH438" s="61"/>
      <c r="BI438" s="61"/>
      <c r="BJ438" s="61"/>
      <c r="BK438" s="61"/>
      <c r="BL438" s="61"/>
      <c r="BM438" s="61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</row>
    <row r="439" spans="1:102" s="4" customFormat="1" x14ac:dyDescent="0.2">
      <c r="A439" s="66"/>
      <c r="B439" s="5" t="s">
        <v>1065</v>
      </c>
      <c r="C439" s="5" t="s">
        <v>1069</v>
      </c>
      <c r="D439" s="6">
        <v>10.77</v>
      </c>
      <c r="E439" s="7" t="s">
        <v>3</v>
      </c>
      <c r="F439" s="21">
        <f t="shared" si="16"/>
        <v>885.50616899999989</v>
      </c>
      <c r="G439" s="15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  <c r="AX439" s="61"/>
      <c r="AY439" s="61"/>
      <c r="AZ439" s="61"/>
      <c r="BA439" s="61"/>
      <c r="BB439" s="61"/>
      <c r="BC439" s="61"/>
      <c r="BD439" s="61"/>
      <c r="BE439" s="61"/>
      <c r="BF439" s="61"/>
      <c r="BG439" s="61"/>
      <c r="BH439" s="61"/>
      <c r="BI439" s="61"/>
      <c r="BJ439" s="61"/>
      <c r="BK439" s="61"/>
      <c r="BL439" s="61"/>
      <c r="BM439" s="61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</row>
    <row r="440" spans="1:102" s="4" customFormat="1" x14ac:dyDescent="0.2">
      <c r="A440" s="66"/>
      <c r="B440" s="5" t="s">
        <v>1066</v>
      </c>
      <c r="C440" s="5" t="s">
        <v>1070</v>
      </c>
      <c r="D440" s="6">
        <v>17.059999999999999</v>
      </c>
      <c r="E440" s="7" t="s">
        <v>3</v>
      </c>
      <c r="F440" s="21">
        <f t="shared" si="16"/>
        <v>1402.6680819999999</v>
      </c>
      <c r="G440" s="15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  <c r="AA440" s="61"/>
      <c r="AB440" s="61"/>
      <c r="AC440" s="61"/>
      <c r="AD440" s="61"/>
      <c r="AE440" s="61"/>
      <c r="AF440" s="61"/>
      <c r="AG440" s="61"/>
      <c r="AH440" s="61"/>
      <c r="AI440" s="61"/>
      <c r="AJ440" s="61"/>
      <c r="AK440" s="61"/>
      <c r="AL440" s="61"/>
      <c r="AM440" s="61"/>
      <c r="AN440" s="61"/>
      <c r="AO440" s="61"/>
      <c r="AP440" s="61"/>
      <c r="AQ440" s="61"/>
      <c r="AR440" s="61"/>
      <c r="AS440" s="61"/>
      <c r="AT440" s="61"/>
      <c r="AU440" s="61"/>
      <c r="AV440" s="61"/>
      <c r="AW440" s="61"/>
      <c r="AX440" s="61"/>
      <c r="AY440" s="61"/>
      <c r="AZ440" s="61"/>
      <c r="BA440" s="61"/>
      <c r="BB440" s="61"/>
      <c r="BC440" s="61"/>
      <c r="BD440" s="61"/>
      <c r="BE440" s="61"/>
      <c r="BF440" s="61"/>
      <c r="BG440" s="61"/>
      <c r="BH440" s="61"/>
      <c r="BI440" s="61"/>
      <c r="BJ440" s="61"/>
      <c r="BK440" s="61"/>
      <c r="BL440" s="61"/>
      <c r="BM440" s="61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</row>
    <row r="441" spans="1:102" s="4" customFormat="1" x14ac:dyDescent="0.2">
      <c r="A441" s="66"/>
      <c r="B441" s="5" t="s">
        <v>375</v>
      </c>
      <c r="C441" s="5" t="s">
        <v>376</v>
      </c>
      <c r="D441" s="6">
        <v>29.49</v>
      </c>
      <c r="E441" s="7" t="s">
        <v>3</v>
      </c>
      <c r="F441" s="21">
        <f t="shared" si="16"/>
        <v>2424.6589530000001</v>
      </c>
      <c r="G441" s="15">
        <v>18</v>
      </c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  <c r="AA441" s="61"/>
      <c r="AB441" s="61"/>
      <c r="AC441" s="61"/>
      <c r="AD441" s="61"/>
      <c r="AE441" s="61"/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1"/>
      <c r="AW441" s="61"/>
      <c r="AX441" s="61"/>
      <c r="AY441" s="61"/>
      <c r="AZ441" s="61"/>
      <c r="BA441" s="61"/>
      <c r="BB441" s="61"/>
      <c r="BC441" s="61"/>
      <c r="BD441" s="61"/>
      <c r="BE441" s="61"/>
      <c r="BF441" s="61"/>
      <c r="BG441" s="61"/>
      <c r="BH441" s="61"/>
      <c r="BI441" s="61"/>
      <c r="BJ441" s="61"/>
      <c r="BK441" s="61"/>
      <c r="BL441" s="61"/>
      <c r="BM441" s="61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</row>
    <row r="442" spans="1:102" s="4" customFormat="1" x14ac:dyDescent="0.2">
      <c r="A442" s="66"/>
      <c r="B442" s="5" t="s">
        <v>377</v>
      </c>
      <c r="C442" s="5" t="s">
        <v>378</v>
      </c>
      <c r="D442" s="6">
        <v>46.59</v>
      </c>
      <c r="E442" s="7" t="s">
        <v>3</v>
      </c>
      <c r="F442" s="21">
        <f t="shared" si="16"/>
        <v>3830.6158230000005</v>
      </c>
      <c r="G442" s="15">
        <v>12</v>
      </c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  <c r="AX442" s="61"/>
      <c r="AY442" s="61"/>
      <c r="AZ442" s="61"/>
      <c r="BA442" s="61"/>
      <c r="BB442" s="61"/>
      <c r="BC442" s="61"/>
      <c r="BD442" s="61"/>
      <c r="BE442" s="61"/>
      <c r="BF442" s="61"/>
      <c r="BG442" s="61"/>
      <c r="BH442" s="61"/>
      <c r="BI442" s="61"/>
      <c r="BJ442" s="61"/>
      <c r="BK442" s="61"/>
      <c r="BL442" s="61"/>
      <c r="BM442" s="61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</row>
    <row r="443" spans="1:102" s="4" customFormat="1" x14ac:dyDescent="0.2">
      <c r="A443" s="66"/>
      <c r="B443" s="5" t="s">
        <v>379</v>
      </c>
      <c r="C443" s="5" t="s">
        <v>380</v>
      </c>
      <c r="D443" s="6">
        <v>100.88</v>
      </c>
      <c r="E443" s="7" t="s">
        <v>3</v>
      </c>
      <c r="F443" s="21">
        <f t="shared" si="16"/>
        <v>8294.3233359999995</v>
      </c>
      <c r="G443" s="15">
        <v>3</v>
      </c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  <c r="AA443" s="61"/>
      <c r="AB443" s="61"/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  <c r="AX443" s="61"/>
      <c r="AY443" s="61"/>
      <c r="AZ443" s="61"/>
      <c r="BA443" s="61"/>
      <c r="BB443" s="61"/>
      <c r="BC443" s="61"/>
      <c r="BD443" s="61"/>
      <c r="BE443" s="61"/>
      <c r="BF443" s="61"/>
      <c r="BG443" s="61"/>
      <c r="BH443" s="61"/>
      <c r="BI443" s="61"/>
      <c r="BJ443" s="61"/>
      <c r="BK443" s="61"/>
      <c r="BL443" s="61"/>
      <c r="BM443" s="61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</row>
    <row r="444" spans="1:102" s="4" customFormat="1" x14ac:dyDescent="0.2">
      <c r="A444" s="66"/>
      <c r="B444" s="5" t="s">
        <v>381</v>
      </c>
      <c r="C444" s="5" t="s">
        <v>382</v>
      </c>
      <c r="D444" s="6">
        <v>151.05000000000001</v>
      </c>
      <c r="E444" s="7" t="s">
        <v>3</v>
      </c>
      <c r="F444" s="21">
        <f t="shared" si="16"/>
        <v>12419.285685000001</v>
      </c>
      <c r="G444" s="15">
        <v>2</v>
      </c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  <c r="AX444" s="61"/>
      <c r="AY444" s="61"/>
      <c r="AZ444" s="61"/>
      <c r="BA444" s="61"/>
      <c r="BB444" s="61"/>
      <c r="BC444" s="61"/>
      <c r="BD444" s="61"/>
      <c r="BE444" s="61"/>
      <c r="BF444" s="61"/>
      <c r="BG444" s="61"/>
      <c r="BH444" s="61"/>
      <c r="BI444" s="61"/>
      <c r="BJ444" s="61"/>
      <c r="BK444" s="61"/>
      <c r="BL444" s="61"/>
      <c r="BM444" s="61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</row>
    <row r="445" spans="1:102" s="4" customFormat="1" x14ac:dyDescent="0.2">
      <c r="A445" s="67"/>
      <c r="B445" s="5" t="s">
        <v>383</v>
      </c>
      <c r="C445" s="5" t="s">
        <v>384</v>
      </c>
      <c r="D445" s="6">
        <v>258.54000000000002</v>
      </c>
      <c r="E445" s="7" t="s">
        <v>3</v>
      </c>
      <c r="F445" s="21">
        <f t="shared" si="16"/>
        <v>21257.081238000002</v>
      </c>
      <c r="G445" s="15">
        <v>1</v>
      </c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  <c r="AA445" s="61"/>
      <c r="AB445" s="61"/>
      <c r="AC445" s="61"/>
      <c r="AD445" s="61"/>
      <c r="AE445" s="61"/>
      <c r="AF445" s="61"/>
      <c r="AG445" s="61"/>
      <c r="AH445" s="61"/>
      <c r="AI445" s="61"/>
      <c r="AJ445" s="61"/>
      <c r="AK445" s="61"/>
      <c r="AL445" s="61"/>
      <c r="AM445" s="61"/>
      <c r="AN445" s="61"/>
      <c r="AO445" s="61"/>
      <c r="AP445" s="61"/>
      <c r="AQ445" s="61"/>
      <c r="AR445" s="61"/>
      <c r="AS445" s="61"/>
      <c r="AT445" s="61"/>
      <c r="AU445" s="61"/>
      <c r="AV445" s="61"/>
      <c r="AW445" s="61"/>
      <c r="AX445" s="61"/>
      <c r="AY445" s="61"/>
      <c r="AZ445" s="61"/>
      <c r="BA445" s="61"/>
      <c r="BB445" s="61"/>
      <c r="BC445" s="61"/>
      <c r="BD445" s="61"/>
      <c r="BE445" s="61"/>
      <c r="BF445" s="61"/>
      <c r="BG445" s="61"/>
      <c r="BH445" s="61"/>
      <c r="BI445" s="61"/>
      <c r="BJ445" s="61"/>
      <c r="BK445" s="61"/>
      <c r="BL445" s="61"/>
      <c r="BM445" s="61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</row>
    <row r="446" spans="1:102" s="4" customFormat="1" ht="36.75" customHeight="1" x14ac:dyDescent="0.2">
      <c r="A446" s="29" t="s">
        <v>587</v>
      </c>
      <c r="B446" s="23" t="s">
        <v>0</v>
      </c>
      <c r="C446" s="30" t="s">
        <v>574</v>
      </c>
      <c r="D446" s="11" t="s">
        <v>594</v>
      </c>
      <c r="E446" s="23" t="s">
        <v>976</v>
      </c>
      <c r="F446" s="20" t="s">
        <v>589</v>
      </c>
      <c r="G446" s="19" t="s">
        <v>595</v>
      </c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  <c r="AA446" s="61"/>
      <c r="AB446" s="61"/>
      <c r="AC446" s="61"/>
      <c r="AD446" s="61"/>
      <c r="AE446" s="61"/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1"/>
      <c r="AW446" s="61"/>
      <c r="AX446" s="61"/>
      <c r="AY446" s="61"/>
      <c r="AZ446" s="61"/>
      <c r="BA446" s="61"/>
      <c r="BB446" s="61"/>
      <c r="BC446" s="61"/>
      <c r="BD446" s="61"/>
      <c r="BE446" s="61"/>
      <c r="BF446" s="61"/>
      <c r="BG446" s="61"/>
      <c r="BH446" s="61"/>
      <c r="BI446" s="61"/>
      <c r="BJ446" s="61"/>
      <c r="BK446" s="61"/>
      <c r="BL446" s="61"/>
      <c r="BM446" s="61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</row>
    <row r="447" spans="1:102" s="4" customFormat="1" ht="20.100000000000001" customHeight="1" x14ac:dyDescent="0.2">
      <c r="A447" s="65"/>
      <c r="B447" s="5" t="s">
        <v>385</v>
      </c>
      <c r="C447" s="5" t="s">
        <v>386</v>
      </c>
      <c r="D447" s="6">
        <v>159.66</v>
      </c>
      <c r="E447" s="7" t="s">
        <v>3</v>
      </c>
      <c r="F447" s="21">
        <f t="shared" si="16"/>
        <v>13127.197302</v>
      </c>
      <c r="G447" s="14">
        <v>6</v>
      </c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  <c r="AA447" s="61"/>
      <c r="AB447" s="61"/>
      <c r="AC447" s="61"/>
      <c r="AD447" s="61"/>
      <c r="AE447" s="61"/>
      <c r="AF447" s="61"/>
      <c r="AG447" s="61"/>
      <c r="AH447" s="61"/>
      <c r="AI447" s="61"/>
      <c r="AJ447" s="61"/>
      <c r="AK447" s="61"/>
      <c r="AL447" s="61"/>
      <c r="AM447" s="61"/>
      <c r="AN447" s="61"/>
      <c r="AO447" s="61"/>
      <c r="AP447" s="61"/>
      <c r="AQ447" s="61"/>
      <c r="AR447" s="61"/>
      <c r="AS447" s="61"/>
      <c r="AT447" s="61"/>
      <c r="AU447" s="61"/>
      <c r="AV447" s="61"/>
      <c r="AW447" s="61"/>
      <c r="AX447" s="61"/>
      <c r="AY447" s="61"/>
      <c r="AZ447" s="61"/>
      <c r="BA447" s="61"/>
      <c r="BB447" s="61"/>
      <c r="BC447" s="61"/>
      <c r="BD447" s="61"/>
      <c r="BE447" s="61"/>
      <c r="BF447" s="61"/>
      <c r="BG447" s="61"/>
      <c r="BH447" s="61"/>
      <c r="BI447" s="61"/>
      <c r="BJ447" s="61"/>
      <c r="BK447" s="61"/>
      <c r="BL447" s="61"/>
      <c r="BM447" s="61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</row>
    <row r="448" spans="1:102" s="8" customFormat="1" ht="20.100000000000001" customHeight="1" x14ac:dyDescent="0.2">
      <c r="A448" s="66"/>
      <c r="B448" s="5" t="s">
        <v>387</v>
      </c>
      <c r="C448" s="5" t="s">
        <v>388</v>
      </c>
      <c r="D448" s="6">
        <v>187.66</v>
      </c>
      <c r="E448" s="7" t="s">
        <v>3</v>
      </c>
      <c r="F448" s="21">
        <f t="shared" si="16"/>
        <v>15429.348902</v>
      </c>
      <c r="G448" s="14">
        <v>6</v>
      </c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  <c r="AE448" s="61"/>
      <c r="AF448" s="61"/>
      <c r="AG448" s="61"/>
      <c r="AH448" s="61"/>
      <c r="AI448" s="61"/>
      <c r="AJ448" s="61"/>
      <c r="AK448" s="61"/>
      <c r="AL448" s="61"/>
      <c r="AM448" s="61"/>
      <c r="AN448" s="61"/>
      <c r="AO448" s="61"/>
      <c r="AP448" s="61"/>
      <c r="AQ448" s="61"/>
      <c r="AR448" s="61"/>
      <c r="AS448" s="61"/>
      <c r="AT448" s="61"/>
      <c r="AU448" s="61"/>
      <c r="AV448" s="61"/>
      <c r="AW448" s="61"/>
      <c r="AX448" s="61"/>
      <c r="AY448" s="61"/>
      <c r="AZ448" s="61"/>
      <c r="BA448" s="61"/>
      <c r="BB448" s="61"/>
      <c r="BC448" s="61"/>
      <c r="BD448" s="61"/>
      <c r="BE448" s="61"/>
      <c r="BF448" s="61"/>
      <c r="BG448" s="61"/>
      <c r="BH448" s="61"/>
      <c r="BI448" s="61"/>
      <c r="BJ448" s="61"/>
      <c r="BK448" s="61"/>
      <c r="BL448" s="61"/>
      <c r="BM448" s="61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</row>
    <row r="449" spans="1:102" s="4" customFormat="1" ht="20.100000000000001" customHeight="1" x14ac:dyDescent="0.2">
      <c r="A449" s="66"/>
      <c r="B449" s="5" t="s">
        <v>389</v>
      </c>
      <c r="C449" s="5" t="s">
        <v>390</v>
      </c>
      <c r="D449" s="6">
        <v>238.78</v>
      </c>
      <c r="E449" s="7" t="s">
        <v>3</v>
      </c>
      <c r="F449" s="21">
        <f t="shared" si="16"/>
        <v>19632.419966000001</v>
      </c>
      <c r="G449" s="14">
        <v>3</v>
      </c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  <c r="AC449" s="61"/>
      <c r="AD449" s="61"/>
      <c r="AE449" s="61"/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1"/>
      <c r="AW449" s="61"/>
      <c r="AX449" s="61"/>
      <c r="AY449" s="61"/>
      <c r="AZ449" s="61"/>
      <c r="BA449" s="61"/>
      <c r="BB449" s="61"/>
      <c r="BC449" s="61"/>
      <c r="BD449" s="61"/>
      <c r="BE449" s="61"/>
      <c r="BF449" s="61"/>
      <c r="BG449" s="61"/>
      <c r="BH449" s="61"/>
      <c r="BI449" s="61"/>
      <c r="BJ449" s="61"/>
      <c r="BK449" s="61"/>
      <c r="BL449" s="61"/>
      <c r="BM449" s="61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</row>
    <row r="450" spans="1:102" s="4" customFormat="1" ht="20.100000000000001" customHeight="1" x14ac:dyDescent="0.2">
      <c r="A450" s="66"/>
      <c r="B450" s="5" t="s">
        <v>391</v>
      </c>
      <c r="C450" s="5" t="s">
        <v>392</v>
      </c>
      <c r="D450" s="6">
        <v>267.77999999999997</v>
      </c>
      <c r="E450" s="7" t="s">
        <v>3</v>
      </c>
      <c r="F450" s="21">
        <f t="shared" si="16"/>
        <v>22016.791266</v>
      </c>
      <c r="G450" s="14">
        <v>3</v>
      </c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  <c r="AA450" s="61"/>
      <c r="AB450" s="61"/>
      <c r="AC450" s="61"/>
      <c r="AD450" s="61"/>
      <c r="AE450" s="61"/>
      <c r="AF450" s="61"/>
      <c r="AG450" s="61"/>
      <c r="AH450" s="61"/>
      <c r="AI450" s="61"/>
      <c r="AJ450" s="61"/>
      <c r="AK450" s="61"/>
      <c r="AL450" s="61"/>
      <c r="AM450" s="61"/>
      <c r="AN450" s="61"/>
      <c r="AO450" s="61"/>
      <c r="AP450" s="61"/>
      <c r="AQ450" s="61"/>
      <c r="AR450" s="61"/>
      <c r="AS450" s="61"/>
      <c r="AT450" s="61"/>
      <c r="AU450" s="61"/>
      <c r="AV450" s="61"/>
      <c r="AW450" s="61"/>
      <c r="AX450" s="61"/>
      <c r="AY450" s="61"/>
      <c r="AZ450" s="61"/>
      <c r="BA450" s="61"/>
      <c r="BB450" s="61"/>
      <c r="BC450" s="61"/>
      <c r="BD450" s="61"/>
      <c r="BE450" s="61"/>
      <c r="BF450" s="61"/>
      <c r="BG450" s="61"/>
      <c r="BH450" s="61"/>
      <c r="BI450" s="61"/>
      <c r="BJ450" s="61"/>
      <c r="BK450" s="61"/>
      <c r="BL450" s="61"/>
      <c r="BM450" s="61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</row>
    <row r="451" spans="1:102" s="4" customFormat="1" ht="20.100000000000001" customHeight="1" x14ac:dyDescent="0.2">
      <c r="A451" s="66"/>
      <c r="B451" s="5" t="s">
        <v>393</v>
      </c>
      <c r="C451" s="5" t="s">
        <v>394</v>
      </c>
      <c r="D451" s="6">
        <v>339</v>
      </c>
      <c r="E451" s="7" t="s">
        <v>3</v>
      </c>
      <c r="F451" s="21">
        <f t="shared" si="16"/>
        <v>27872.478300000002</v>
      </c>
      <c r="G451" s="14">
        <v>3</v>
      </c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  <c r="AA451" s="61"/>
      <c r="AB451" s="61"/>
      <c r="AC451" s="61"/>
      <c r="AD451" s="61"/>
      <c r="AE451" s="61"/>
      <c r="AF451" s="61"/>
      <c r="AG451" s="61"/>
      <c r="AH451" s="61"/>
      <c r="AI451" s="61"/>
      <c r="AJ451" s="61"/>
      <c r="AK451" s="61"/>
      <c r="AL451" s="61"/>
      <c r="AM451" s="61"/>
      <c r="AN451" s="61"/>
      <c r="AO451" s="61"/>
      <c r="AP451" s="61"/>
      <c r="AQ451" s="61"/>
      <c r="AR451" s="61"/>
      <c r="AS451" s="61"/>
      <c r="AT451" s="61"/>
      <c r="AU451" s="61"/>
      <c r="AV451" s="61"/>
      <c r="AW451" s="61"/>
      <c r="AX451" s="61"/>
      <c r="AY451" s="61"/>
      <c r="AZ451" s="61"/>
      <c r="BA451" s="61"/>
      <c r="BB451" s="61"/>
      <c r="BC451" s="61"/>
      <c r="BD451" s="61"/>
      <c r="BE451" s="61"/>
      <c r="BF451" s="61"/>
      <c r="BG451" s="61"/>
      <c r="BH451" s="61"/>
      <c r="BI451" s="61"/>
      <c r="BJ451" s="61"/>
      <c r="BK451" s="61"/>
      <c r="BL451" s="61"/>
      <c r="BM451" s="61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</row>
    <row r="452" spans="1:102" s="4" customFormat="1" ht="20.100000000000001" customHeight="1" x14ac:dyDescent="0.2">
      <c r="A452" s="66"/>
      <c r="B452" s="5" t="s">
        <v>395</v>
      </c>
      <c r="C452" s="5" t="s">
        <v>396</v>
      </c>
      <c r="D452" s="6">
        <v>597.83000000000004</v>
      </c>
      <c r="E452" s="7" t="s">
        <v>3</v>
      </c>
      <c r="F452" s="21">
        <f t="shared" si="16"/>
        <v>49153.403251000003</v>
      </c>
      <c r="G452" s="14">
        <v>1</v>
      </c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  <c r="AA452" s="61"/>
      <c r="AB452" s="61"/>
      <c r="AC452" s="61"/>
      <c r="AD452" s="61"/>
      <c r="AE452" s="61"/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1"/>
      <c r="AW452" s="61"/>
      <c r="AX452" s="61"/>
      <c r="AY452" s="61"/>
      <c r="AZ452" s="61"/>
      <c r="BA452" s="61"/>
      <c r="BB452" s="61"/>
      <c r="BC452" s="61"/>
      <c r="BD452" s="61"/>
      <c r="BE452" s="61"/>
      <c r="BF452" s="61"/>
      <c r="BG452" s="61"/>
      <c r="BH452" s="61"/>
      <c r="BI452" s="61"/>
      <c r="BJ452" s="61"/>
      <c r="BK452" s="61"/>
      <c r="BL452" s="61"/>
      <c r="BM452" s="61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</row>
    <row r="453" spans="1:102" s="8" customFormat="1" ht="20.100000000000001" customHeight="1" x14ac:dyDescent="0.2">
      <c r="A453" s="67"/>
      <c r="B453" s="5" t="s">
        <v>397</v>
      </c>
      <c r="C453" s="5" t="s">
        <v>398</v>
      </c>
      <c r="D453" s="6">
        <v>1161.3900000000001</v>
      </c>
      <c r="E453" s="7" t="s">
        <v>3</v>
      </c>
      <c r="F453" s="21">
        <f t="shared" si="16"/>
        <v>95489.137383000008</v>
      </c>
      <c r="G453" s="14">
        <v>1</v>
      </c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  <c r="AE453" s="61"/>
      <c r="AF453" s="61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1"/>
      <c r="AV453" s="61"/>
      <c r="AW453" s="61"/>
      <c r="AX453" s="61"/>
      <c r="AY453" s="61"/>
      <c r="AZ453" s="61"/>
      <c r="BA453" s="61"/>
      <c r="BB453" s="61"/>
      <c r="BC453" s="61"/>
      <c r="BD453" s="61"/>
      <c r="BE453" s="61"/>
      <c r="BF453" s="61"/>
      <c r="BG453" s="61"/>
      <c r="BH453" s="61"/>
      <c r="BI453" s="61"/>
      <c r="BJ453" s="61"/>
      <c r="BK453" s="61"/>
      <c r="BL453" s="61"/>
      <c r="BM453" s="61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</row>
    <row r="454" spans="1:102" s="4" customFormat="1" ht="36.75" customHeight="1" x14ac:dyDescent="0.2">
      <c r="A454" s="29" t="s">
        <v>587</v>
      </c>
      <c r="B454" s="23" t="s">
        <v>0</v>
      </c>
      <c r="C454" s="30" t="s">
        <v>572</v>
      </c>
      <c r="D454" s="11" t="s">
        <v>594</v>
      </c>
      <c r="E454" s="23" t="s">
        <v>976</v>
      </c>
      <c r="F454" s="20" t="s">
        <v>589</v>
      </c>
      <c r="G454" s="19" t="s">
        <v>595</v>
      </c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  <c r="AX454" s="61"/>
      <c r="AY454" s="61"/>
      <c r="AZ454" s="61"/>
      <c r="BA454" s="61"/>
      <c r="BB454" s="61"/>
      <c r="BC454" s="61"/>
      <c r="BD454" s="61"/>
      <c r="BE454" s="61"/>
      <c r="BF454" s="61"/>
      <c r="BG454" s="61"/>
      <c r="BH454" s="61"/>
      <c r="BI454" s="61"/>
      <c r="BJ454" s="61"/>
      <c r="BK454" s="61"/>
      <c r="BL454" s="61"/>
      <c r="BM454" s="61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</row>
    <row r="455" spans="1:102" s="4" customFormat="1" ht="30" customHeight="1" x14ac:dyDescent="0.2">
      <c r="A455" s="65"/>
      <c r="B455" s="5" t="s">
        <v>399</v>
      </c>
      <c r="C455" s="5" t="s">
        <v>400</v>
      </c>
      <c r="D455" s="6">
        <v>1978.83</v>
      </c>
      <c r="E455" s="7" t="s">
        <v>3</v>
      </c>
      <c r="F455" s="21">
        <f t="shared" si="16"/>
        <v>162698.80895100001</v>
      </c>
      <c r="G455" s="14">
        <v>1</v>
      </c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  <c r="AX455" s="61"/>
      <c r="AY455" s="61"/>
      <c r="AZ455" s="61"/>
      <c r="BA455" s="61"/>
      <c r="BB455" s="61"/>
      <c r="BC455" s="61"/>
      <c r="BD455" s="61"/>
      <c r="BE455" s="61"/>
      <c r="BF455" s="61"/>
      <c r="BG455" s="61"/>
      <c r="BH455" s="61"/>
      <c r="BI455" s="61"/>
      <c r="BJ455" s="61"/>
      <c r="BK455" s="61"/>
      <c r="BL455" s="61"/>
      <c r="BM455" s="61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</row>
    <row r="456" spans="1:102" s="4" customFormat="1" ht="30" customHeight="1" x14ac:dyDescent="0.2">
      <c r="A456" s="66"/>
      <c r="B456" s="5" t="s">
        <v>401</v>
      </c>
      <c r="C456" s="5" t="s">
        <v>402</v>
      </c>
      <c r="D456" s="6">
        <v>2143.23</v>
      </c>
      <c r="E456" s="7" t="s">
        <v>3</v>
      </c>
      <c r="F456" s="21">
        <f t="shared" si="16"/>
        <v>176215.72763100002</v>
      </c>
      <c r="G456" s="14">
        <v>1</v>
      </c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  <c r="AE456" s="61"/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1"/>
      <c r="AW456" s="61"/>
      <c r="AX456" s="61"/>
      <c r="AY456" s="61"/>
      <c r="AZ456" s="61"/>
      <c r="BA456" s="61"/>
      <c r="BB456" s="61"/>
      <c r="BC456" s="61"/>
      <c r="BD456" s="61"/>
      <c r="BE456" s="61"/>
      <c r="BF456" s="61"/>
      <c r="BG456" s="61"/>
      <c r="BH456" s="61"/>
      <c r="BI456" s="61"/>
      <c r="BJ456" s="61"/>
      <c r="BK456" s="61"/>
      <c r="BL456" s="61"/>
      <c r="BM456" s="61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</row>
    <row r="457" spans="1:102" s="4" customFormat="1" ht="30" customHeight="1" x14ac:dyDescent="0.2">
      <c r="A457" s="66"/>
      <c r="B457" s="5" t="s">
        <v>403</v>
      </c>
      <c r="C457" s="5" t="s">
        <v>404</v>
      </c>
      <c r="D457" s="6">
        <v>4328.6499999999996</v>
      </c>
      <c r="E457" s="7" t="s">
        <v>3</v>
      </c>
      <c r="F457" s="21">
        <f t="shared" si="16"/>
        <v>355900.304405</v>
      </c>
      <c r="G457" s="14">
        <v>1</v>
      </c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  <c r="AX457" s="61"/>
      <c r="AY457" s="61"/>
      <c r="AZ457" s="61"/>
      <c r="BA457" s="61"/>
      <c r="BB457" s="61"/>
      <c r="BC457" s="61"/>
      <c r="BD457" s="61"/>
      <c r="BE457" s="61"/>
      <c r="BF457" s="61"/>
      <c r="BG457" s="61"/>
      <c r="BH457" s="61"/>
      <c r="BI457" s="61"/>
      <c r="BJ457" s="61"/>
      <c r="BK457" s="61"/>
      <c r="BL457" s="61"/>
      <c r="BM457" s="61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</row>
    <row r="458" spans="1:102" s="4" customFormat="1" ht="30" customHeight="1" x14ac:dyDescent="0.2">
      <c r="A458" s="67"/>
      <c r="B458" s="5" t="s">
        <v>405</v>
      </c>
      <c r="C458" s="5" t="s">
        <v>406</v>
      </c>
      <c r="D458" s="6">
        <v>5585.01</v>
      </c>
      <c r="E458" s="7" t="s">
        <v>3</v>
      </c>
      <c r="F458" s="21">
        <f t="shared" si="16"/>
        <v>459197.84669700003</v>
      </c>
      <c r="G458" s="14">
        <v>1</v>
      </c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  <c r="AE458" s="61"/>
      <c r="AF458" s="61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1"/>
      <c r="AV458" s="61"/>
      <c r="AW458" s="61"/>
      <c r="AX458" s="61"/>
      <c r="AY458" s="61"/>
      <c r="AZ458" s="61"/>
      <c r="BA458" s="61"/>
      <c r="BB458" s="61"/>
      <c r="BC458" s="61"/>
      <c r="BD458" s="61"/>
      <c r="BE458" s="61"/>
      <c r="BF458" s="61"/>
      <c r="BG458" s="61"/>
      <c r="BH458" s="61"/>
      <c r="BI458" s="61"/>
      <c r="BJ458" s="61"/>
      <c r="BK458" s="61"/>
      <c r="BL458" s="61"/>
      <c r="BM458" s="61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</row>
    <row r="459" spans="1:102" s="4" customFormat="1" ht="36.75" customHeight="1" x14ac:dyDescent="0.2">
      <c r="A459" s="29" t="s">
        <v>587</v>
      </c>
      <c r="B459" s="23" t="s">
        <v>0</v>
      </c>
      <c r="C459" s="30" t="s">
        <v>580</v>
      </c>
      <c r="D459" s="11" t="s">
        <v>594</v>
      </c>
      <c r="E459" s="23" t="s">
        <v>976</v>
      </c>
      <c r="F459" s="20" t="s">
        <v>589</v>
      </c>
      <c r="G459" s="19" t="s">
        <v>595</v>
      </c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  <c r="BL459" s="61"/>
      <c r="BM459" s="61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</row>
    <row r="460" spans="1:102" s="4" customFormat="1" ht="22.5" customHeight="1" x14ac:dyDescent="0.2">
      <c r="A460" s="65"/>
      <c r="B460" s="5" t="s">
        <v>501</v>
      </c>
      <c r="C460" s="5" t="s">
        <v>502</v>
      </c>
      <c r="D460" s="6">
        <v>37.729999999999997</v>
      </c>
      <c r="E460" s="7" t="s">
        <v>3</v>
      </c>
      <c r="F460" s="21">
        <f t="shared" si="16"/>
        <v>3102.149281</v>
      </c>
      <c r="G460" s="16">
        <v>6</v>
      </c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  <c r="AX460" s="61"/>
      <c r="AY460" s="61"/>
      <c r="AZ460" s="61"/>
      <c r="BA460" s="61"/>
      <c r="BB460" s="61"/>
      <c r="BC460" s="61"/>
      <c r="BD460" s="61"/>
      <c r="BE460" s="61"/>
      <c r="BF460" s="61"/>
      <c r="BG460" s="61"/>
      <c r="BH460" s="61"/>
      <c r="BI460" s="61"/>
      <c r="BJ460" s="61"/>
      <c r="BK460" s="61"/>
      <c r="BL460" s="61"/>
      <c r="BM460" s="61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</row>
    <row r="461" spans="1:102" s="8" customFormat="1" ht="36.75" customHeight="1" x14ac:dyDescent="0.2">
      <c r="A461" s="66"/>
      <c r="B461" s="5" t="s">
        <v>503</v>
      </c>
      <c r="C461" s="5" t="s">
        <v>504</v>
      </c>
      <c r="D461" s="6">
        <v>40.729999999999997</v>
      </c>
      <c r="E461" s="7" t="s">
        <v>3</v>
      </c>
      <c r="F461" s="21">
        <f t="shared" si="16"/>
        <v>3348.8083809999998</v>
      </c>
      <c r="G461" s="16">
        <v>6</v>
      </c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1"/>
      <c r="AW461" s="61"/>
      <c r="AX461" s="61"/>
      <c r="AY461" s="61"/>
      <c r="AZ461" s="61"/>
      <c r="BA461" s="61"/>
      <c r="BB461" s="61"/>
      <c r="BC461" s="61"/>
      <c r="BD461" s="61"/>
      <c r="BE461" s="61"/>
      <c r="BF461" s="61"/>
      <c r="BG461" s="61"/>
      <c r="BH461" s="61"/>
      <c r="BI461" s="61"/>
      <c r="BJ461" s="61"/>
      <c r="BK461" s="61"/>
      <c r="BL461" s="61"/>
      <c r="BM461" s="61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</row>
    <row r="462" spans="1:102" s="4" customFormat="1" ht="24.75" customHeight="1" x14ac:dyDescent="0.2">
      <c r="A462" s="66"/>
      <c r="B462" s="5" t="s">
        <v>505</v>
      </c>
      <c r="C462" s="5" t="s">
        <v>506</v>
      </c>
      <c r="D462" s="6">
        <v>47.63</v>
      </c>
      <c r="E462" s="7" t="s">
        <v>3</v>
      </c>
      <c r="F462" s="21">
        <f t="shared" si="16"/>
        <v>3916.1243110000005</v>
      </c>
      <c r="G462" s="16">
        <v>6</v>
      </c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  <c r="AX462" s="61"/>
      <c r="AY462" s="61"/>
      <c r="AZ462" s="61"/>
      <c r="BA462" s="61"/>
      <c r="BB462" s="61"/>
      <c r="BC462" s="61"/>
      <c r="BD462" s="61"/>
      <c r="BE462" s="61"/>
      <c r="BF462" s="61"/>
      <c r="BG462" s="61"/>
      <c r="BH462" s="61"/>
      <c r="BI462" s="61"/>
      <c r="BJ462" s="61"/>
      <c r="BK462" s="61"/>
      <c r="BL462" s="61"/>
      <c r="BM462" s="61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</row>
    <row r="463" spans="1:102" s="4" customFormat="1" ht="24.75" customHeight="1" x14ac:dyDescent="0.2">
      <c r="A463" s="66"/>
      <c r="B463" s="5" t="s">
        <v>507</v>
      </c>
      <c r="C463" s="5" t="s">
        <v>508</v>
      </c>
      <c r="D463" s="6">
        <v>63.56</v>
      </c>
      <c r="E463" s="7" t="s">
        <v>3</v>
      </c>
      <c r="F463" s="21">
        <f t="shared" si="16"/>
        <v>5225.8841320000001</v>
      </c>
      <c r="G463" s="16">
        <v>3</v>
      </c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  <c r="BL463" s="61"/>
      <c r="BM463" s="61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</row>
    <row r="464" spans="1:102" s="4" customFormat="1" ht="24.75" customHeight="1" x14ac:dyDescent="0.2">
      <c r="A464" s="66"/>
      <c r="B464" s="5" t="s">
        <v>509</v>
      </c>
      <c r="C464" s="5" t="s">
        <v>510</v>
      </c>
      <c r="D464" s="6">
        <v>99.3</v>
      </c>
      <c r="E464" s="7" t="s">
        <v>3</v>
      </c>
      <c r="F464" s="21">
        <f t="shared" si="16"/>
        <v>8164.4162100000003</v>
      </c>
      <c r="G464" s="16">
        <v>3</v>
      </c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  <c r="AE464" s="61"/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1"/>
      <c r="AW464" s="61"/>
      <c r="AX464" s="61"/>
      <c r="AY464" s="61"/>
      <c r="AZ464" s="61"/>
      <c r="BA464" s="61"/>
      <c r="BB464" s="61"/>
      <c r="BC464" s="61"/>
      <c r="BD464" s="61"/>
      <c r="BE464" s="61"/>
      <c r="BF464" s="61"/>
      <c r="BG464" s="61"/>
      <c r="BH464" s="61"/>
      <c r="BI464" s="61"/>
      <c r="BJ464" s="61"/>
      <c r="BK464" s="61"/>
      <c r="BL464" s="61"/>
      <c r="BM464" s="61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</row>
    <row r="465" spans="1:102" s="4" customFormat="1" ht="24.75" customHeight="1" x14ac:dyDescent="0.2">
      <c r="A465" s="66"/>
      <c r="B465" s="5" t="s">
        <v>511</v>
      </c>
      <c r="C465" s="5" t="s">
        <v>512</v>
      </c>
      <c r="D465" s="6">
        <v>118.68</v>
      </c>
      <c r="E465" s="7" t="s">
        <v>3</v>
      </c>
      <c r="F465" s="21">
        <f t="shared" ref="F465:F553" si="19">D465*$F$4*(100-$B$4)/100</f>
        <v>9757.8339960000012</v>
      </c>
      <c r="G465" s="16">
        <v>1</v>
      </c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  <c r="AE465" s="61"/>
      <c r="AF465" s="61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1"/>
      <c r="AV465" s="61"/>
      <c r="AW465" s="61"/>
      <c r="AX465" s="61"/>
      <c r="AY465" s="61"/>
      <c r="AZ465" s="61"/>
      <c r="BA465" s="61"/>
      <c r="BB465" s="61"/>
      <c r="BC465" s="61"/>
      <c r="BD465" s="61"/>
      <c r="BE465" s="61"/>
      <c r="BF465" s="61"/>
      <c r="BG465" s="61"/>
      <c r="BH465" s="61"/>
      <c r="BI465" s="61"/>
      <c r="BJ465" s="61"/>
      <c r="BK465" s="61"/>
      <c r="BL465" s="61"/>
      <c r="BM465" s="61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</row>
    <row r="466" spans="1:102" s="8" customFormat="1" ht="36.75" customHeight="1" x14ac:dyDescent="0.2">
      <c r="A466" s="67"/>
      <c r="B466" s="5" t="s">
        <v>513</v>
      </c>
      <c r="C466" s="5" t="s">
        <v>514</v>
      </c>
      <c r="D466" s="6">
        <v>175.22</v>
      </c>
      <c r="E466" s="7" t="s">
        <v>3</v>
      </c>
      <c r="F466" s="21">
        <f t="shared" si="19"/>
        <v>14406.535834000002</v>
      </c>
      <c r="G466" s="16">
        <v>1</v>
      </c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  <c r="AE466" s="61"/>
      <c r="AF466" s="61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1"/>
      <c r="AV466" s="61"/>
      <c r="AW466" s="61"/>
      <c r="AX466" s="61"/>
      <c r="AY466" s="61"/>
      <c r="AZ466" s="61"/>
      <c r="BA466" s="61"/>
      <c r="BB466" s="61"/>
      <c r="BC466" s="61"/>
      <c r="BD466" s="61"/>
      <c r="BE466" s="61"/>
      <c r="BF466" s="61"/>
      <c r="BG466" s="61"/>
      <c r="BH466" s="61"/>
      <c r="BI466" s="61"/>
      <c r="BJ466" s="61"/>
      <c r="BK466" s="61"/>
      <c r="BL466" s="61"/>
      <c r="BM466" s="61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</row>
    <row r="467" spans="1:102" s="4" customFormat="1" ht="36.75" customHeight="1" x14ac:dyDescent="0.2">
      <c r="A467" s="29" t="s">
        <v>587</v>
      </c>
      <c r="B467" s="23" t="s">
        <v>0</v>
      </c>
      <c r="C467" s="30" t="s">
        <v>581</v>
      </c>
      <c r="D467" s="11" t="s">
        <v>594</v>
      </c>
      <c r="E467" s="23" t="s">
        <v>976</v>
      </c>
      <c r="F467" s="20" t="s">
        <v>589</v>
      </c>
      <c r="G467" s="19" t="s">
        <v>595</v>
      </c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  <c r="AE467" s="61"/>
      <c r="AF467" s="61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1"/>
      <c r="AV467" s="61"/>
      <c r="AW467" s="61"/>
      <c r="AX467" s="61"/>
      <c r="AY467" s="61"/>
      <c r="AZ467" s="61"/>
      <c r="BA467" s="61"/>
      <c r="BB467" s="61"/>
      <c r="BC467" s="61"/>
      <c r="BD467" s="61"/>
      <c r="BE467" s="61"/>
      <c r="BF467" s="61"/>
      <c r="BG467" s="61"/>
      <c r="BH467" s="61"/>
      <c r="BI467" s="61"/>
      <c r="BJ467" s="61"/>
      <c r="BK467" s="61"/>
      <c r="BL467" s="61"/>
      <c r="BM467" s="61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</row>
    <row r="468" spans="1:102" s="4" customFormat="1" ht="24.95" customHeight="1" x14ac:dyDescent="0.2">
      <c r="A468" s="65"/>
      <c r="B468" s="5" t="s">
        <v>515</v>
      </c>
      <c r="C468" s="5" t="s">
        <v>516</v>
      </c>
      <c r="D468" s="6">
        <v>486.51</v>
      </c>
      <c r="E468" s="7" t="s">
        <v>3</v>
      </c>
      <c r="F468" s="21">
        <f t="shared" si="19"/>
        <v>40000.706247000002</v>
      </c>
      <c r="G468" s="16">
        <v>1</v>
      </c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  <c r="AE468" s="61"/>
      <c r="AF468" s="61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1"/>
      <c r="AV468" s="61"/>
      <c r="AW468" s="61"/>
      <c r="AX468" s="61"/>
      <c r="AY468" s="61"/>
      <c r="AZ468" s="61"/>
      <c r="BA468" s="61"/>
      <c r="BB468" s="61"/>
      <c r="BC468" s="61"/>
      <c r="BD468" s="61"/>
      <c r="BE468" s="61"/>
      <c r="BF468" s="61"/>
      <c r="BG468" s="61"/>
      <c r="BH468" s="61"/>
      <c r="BI468" s="61"/>
      <c r="BJ468" s="61"/>
      <c r="BK468" s="61"/>
      <c r="BL468" s="61"/>
      <c r="BM468" s="61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</row>
    <row r="469" spans="1:102" s="4" customFormat="1" ht="24.95" customHeight="1" x14ac:dyDescent="0.2">
      <c r="A469" s="66"/>
      <c r="B469" s="5" t="s">
        <v>517</v>
      </c>
      <c r="C469" s="5" t="s">
        <v>518</v>
      </c>
      <c r="D469" s="6">
        <v>566.91999999999996</v>
      </c>
      <c r="E469" s="7" t="s">
        <v>3</v>
      </c>
      <c r="F469" s="21">
        <f t="shared" si="19"/>
        <v>46611.992323999999</v>
      </c>
      <c r="G469" s="16">
        <v>1</v>
      </c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  <c r="AE469" s="61"/>
      <c r="AF469" s="61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1"/>
      <c r="AV469" s="61"/>
      <c r="AW469" s="61"/>
      <c r="AX469" s="61"/>
      <c r="AY469" s="61"/>
      <c r="AZ469" s="61"/>
      <c r="BA469" s="61"/>
      <c r="BB469" s="61"/>
      <c r="BC469" s="61"/>
      <c r="BD469" s="61"/>
      <c r="BE469" s="61"/>
      <c r="BF469" s="61"/>
      <c r="BG469" s="61"/>
      <c r="BH469" s="61"/>
      <c r="BI469" s="61"/>
      <c r="BJ469" s="61"/>
      <c r="BK469" s="61"/>
      <c r="BL469" s="61"/>
      <c r="BM469" s="61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</row>
    <row r="470" spans="1:102" s="4" customFormat="1" ht="24.95" customHeight="1" x14ac:dyDescent="0.2">
      <c r="A470" s="66"/>
      <c r="B470" s="5" t="s">
        <v>519</v>
      </c>
      <c r="C470" s="5" t="s">
        <v>520</v>
      </c>
      <c r="D470" s="6">
        <v>1301.6199999999999</v>
      </c>
      <c r="E470" s="7" t="s">
        <v>3</v>
      </c>
      <c r="F470" s="21">
        <f t="shared" si="19"/>
        <v>107018.805914</v>
      </c>
      <c r="G470" s="16">
        <v>1</v>
      </c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61"/>
      <c r="BH470" s="61"/>
      <c r="BI470" s="61"/>
      <c r="BJ470" s="61"/>
      <c r="BK470" s="61"/>
      <c r="BL470" s="61"/>
      <c r="BM470" s="61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</row>
    <row r="471" spans="1:102" s="4" customFormat="1" ht="24.95" customHeight="1" x14ac:dyDescent="0.2">
      <c r="A471" s="67"/>
      <c r="B471" s="5" t="s">
        <v>521</v>
      </c>
      <c r="C471" s="5" t="s">
        <v>522</v>
      </c>
      <c r="D471" s="6">
        <v>1709.72</v>
      </c>
      <c r="E471" s="7" t="s">
        <v>3</v>
      </c>
      <c r="F471" s="21">
        <f t="shared" si="19"/>
        <v>140572.665484</v>
      </c>
      <c r="G471" s="16">
        <v>1</v>
      </c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  <c r="AE471" s="61"/>
      <c r="AF471" s="61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1"/>
      <c r="AV471" s="61"/>
      <c r="AW471" s="61"/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  <c r="BL471" s="61"/>
      <c r="BM471" s="61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</row>
    <row r="472" spans="1:102" s="4" customFormat="1" ht="36.75" customHeight="1" x14ac:dyDescent="0.2">
      <c r="A472" s="29" t="s">
        <v>587</v>
      </c>
      <c r="B472" s="23" t="s">
        <v>0</v>
      </c>
      <c r="C472" s="30" t="s">
        <v>576</v>
      </c>
      <c r="D472" s="11" t="s">
        <v>594</v>
      </c>
      <c r="E472" s="23" t="s">
        <v>976</v>
      </c>
      <c r="F472" s="20" t="s">
        <v>589</v>
      </c>
      <c r="G472" s="19" t="s">
        <v>595</v>
      </c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  <c r="AA472" s="61"/>
      <c r="AB472" s="61"/>
      <c r="AC472" s="61"/>
      <c r="AD472" s="61"/>
      <c r="AE472" s="61"/>
      <c r="AF472" s="61"/>
      <c r="AG472" s="61"/>
      <c r="AH472" s="61"/>
      <c r="AI472" s="61"/>
      <c r="AJ472" s="61"/>
      <c r="AK472" s="61"/>
      <c r="AL472" s="61"/>
      <c r="AM472" s="61"/>
      <c r="AN472" s="61"/>
      <c r="AO472" s="61"/>
      <c r="AP472" s="61"/>
      <c r="AQ472" s="61"/>
      <c r="AR472" s="61"/>
      <c r="AS472" s="61"/>
      <c r="AT472" s="61"/>
      <c r="AU472" s="61"/>
      <c r="AV472" s="61"/>
      <c r="AW472" s="61"/>
      <c r="AX472" s="61"/>
      <c r="AY472" s="61"/>
      <c r="AZ472" s="61"/>
      <c r="BA472" s="61"/>
      <c r="BB472" s="61"/>
      <c r="BC472" s="61"/>
      <c r="BD472" s="61"/>
      <c r="BE472" s="61"/>
      <c r="BF472" s="61"/>
      <c r="BG472" s="61"/>
      <c r="BH472" s="61"/>
      <c r="BI472" s="61"/>
      <c r="BJ472" s="61"/>
      <c r="BK472" s="61"/>
      <c r="BL472" s="61"/>
      <c r="BM472" s="61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</row>
    <row r="473" spans="1:102" s="4" customFormat="1" x14ac:dyDescent="0.2">
      <c r="A473" s="65"/>
      <c r="B473" s="5" t="s">
        <v>441</v>
      </c>
      <c r="C473" s="5" t="s">
        <v>442</v>
      </c>
      <c r="D473" s="6">
        <v>24.17</v>
      </c>
      <c r="E473" s="7" t="s">
        <v>3</v>
      </c>
      <c r="F473" s="21">
        <f t="shared" si="19"/>
        <v>1987.2501490000002</v>
      </c>
      <c r="G473" s="15">
        <v>96</v>
      </c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  <c r="BF473" s="61"/>
      <c r="BG473" s="61"/>
      <c r="BH473" s="61"/>
      <c r="BI473" s="61"/>
      <c r="BJ473" s="61"/>
      <c r="BK473" s="61"/>
      <c r="BL473" s="61"/>
      <c r="BM473" s="61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</row>
    <row r="474" spans="1:102" s="4" customFormat="1" x14ac:dyDescent="0.2">
      <c r="A474" s="66"/>
      <c r="B474" s="5" t="s">
        <v>443</v>
      </c>
      <c r="C474" s="5" t="s">
        <v>444</v>
      </c>
      <c r="D474" s="6">
        <v>32.03</v>
      </c>
      <c r="E474" s="7" t="s">
        <v>3</v>
      </c>
      <c r="F474" s="21">
        <f t="shared" si="19"/>
        <v>2633.4969909999995</v>
      </c>
      <c r="G474" s="15">
        <v>48</v>
      </c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  <c r="AA474" s="61"/>
      <c r="AB474" s="61"/>
      <c r="AC474" s="61"/>
      <c r="AD474" s="61"/>
      <c r="AE474" s="61"/>
      <c r="AF474" s="61"/>
      <c r="AG474" s="61"/>
      <c r="AH474" s="61"/>
      <c r="AI474" s="61"/>
      <c r="AJ474" s="61"/>
      <c r="AK474" s="61"/>
      <c r="AL474" s="61"/>
      <c r="AM474" s="61"/>
      <c r="AN474" s="61"/>
      <c r="AO474" s="61"/>
      <c r="AP474" s="61"/>
      <c r="AQ474" s="61"/>
      <c r="AR474" s="61"/>
      <c r="AS474" s="61"/>
      <c r="AT474" s="61"/>
      <c r="AU474" s="61"/>
      <c r="AV474" s="61"/>
      <c r="AW474" s="61"/>
      <c r="AX474" s="61"/>
      <c r="AY474" s="61"/>
      <c r="AZ474" s="61"/>
      <c r="BA474" s="61"/>
      <c r="BB474" s="61"/>
      <c r="BC474" s="61"/>
      <c r="BD474" s="61"/>
      <c r="BE474" s="61"/>
      <c r="BF474" s="61"/>
      <c r="BG474" s="61"/>
      <c r="BH474" s="61"/>
      <c r="BI474" s="61"/>
      <c r="BJ474" s="61"/>
      <c r="BK474" s="61"/>
      <c r="BL474" s="61"/>
      <c r="BM474" s="61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</row>
    <row r="475" spans="1:102" s="4" customFormat="1" x14ac:dyDescent="0.2">
      <c r="A475" s="66"/>
      <c r="B475" s="5" t="s">
        <v>445</v>
      </c>
      <c r="C475" s="5" t="s">
        <v>446</v>
      </c>
      <c r="D475" s="6">
        <v>40.98</v>
      </c>
      <c r="E475" s="7" t="s">
        <v>3</v>
      </c>
      <c r="F475" s="21">
        <f t="shared" si="19"/>
        <v>3369.3633059999997</v>
      </c>
      <c r="G475" s="15">
        <v>36</v>
      </c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  <c r="AA475" s="61"/>
      <c r="AB475" s="61"/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  <c r="AX475" s="61"/>
      <c r="AY475" s="61"/>
      <c r="AZ475" s="61"/>
      <c r="BA475" s="61"/>
      <c r="BB475" s="61"/>
      <c r="BC475" s="61"/>
      <c r="BD475" s="61"/>
      <c r="BE475" s="61"/>
      <c r="BF475" s="61"/>
      <c r="BG475" s="61"/>
      <c r="BH475" s="61"/>
      <c r="BI475" s="61"/>
      <c r="BJ475" s="61"/>
      <c r="BK475" s="61"/>
      <c r="BL475" s="61"/>
      <c r="BM475" s="61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</row>
    <row r="476" spans="1:102" s="8" customFormat="1" x14ac:dyDescent="0.2">
      <c r="A476" s="66"/>
      <c r="B476" s="5" t="s">
        <v>447</v>
      </c>
      <c r="C476" s="5" t="s">
        <v>448</v>
      </c>
      <c r="D476" s="6">
        <v>78.62</v>
      </c>
      <c r="E476" s="7" t="s">
        <v>3</v>
      </c>
      <c r="F476" s="21">
        <f t="shared" si="19"/>
        <v>6464.112814000001</v>
      </c>
      <c r="G476" s="15">
        <v>24</v>
      </c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  <c r="AB476" s="61"/>
      <c r="AC476" s="61"/>
      <c r="AD476" s="61"/>
      <c r="AE476" s="61"/>
      <c r="AF476" s="61"/>
      <c r="AG476" s="61"/>
      <c r="AH476" s="61"/>
      <c r="AI476" s="61"/>
      <c r="AJ476" s="61"/>
      <c r="AK476" s="61"/>
      <c r="AL476" s="61"/>
      <c r="AM476" s="61"/>
      <c r="AN476" s="61"/>
      <c r="AO476" s="61"/>
      <c r="AP476" s="61"/>
      <c r="AQ476" s="61"/>
      <c r="AR476" s="61"/>
      <c r="AS476" s="61"/>
      <c r="AT476" s="61"/>
      <c r="AU476" s="61"/>
      <c r="AV476" s="61"/>
      <c r="AW476" s="61"/>
      <c r="AX476" s="61"/>
      <c r="AY476" s="61"/>
      <c r="AZ476" s="61"/>
      <c r="BA476" s="61"/>
      <c r="BB476" s="61"/>
      <c r="BC476" s="61"/>
      <c r="BD476" s="61"/>
      <c r="BE476" s="61"/>
      <c r="BF476" s="61"/>
      <c r="BG476" s="61"/>
      <c r="BH476" s="61"/>
      <c r="BI476" s="61"/>
      <c r="BJ476" s="61"/>
      <c r="BK476" s="61"/>
      <c r="BL476" s="61"/>
      <c r="BM476" s="61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</row>
    <row r="477" spans="1:102" s="4" customFormat="1" x14ac:dyDescent="0.2">
      <c r="A477" s="66"/>
      <c r="B477" s="5" t="s">
        <v>449</v>
      </c>
      <c r="C477" s="5" t="s">
        <v>450</v>
      </c>
      <c r="D477" s="6">
        <v>95.76</v>
      </c>
      <c r="E477" s="7" t="s">
        <v>3</v>
      </c>
      <c r="F477" s="21">
        <f t="shared" si="19"/>
        <v>7873.3584720000008</v>
      </c>
      <c r="G477" s="15">
        <v>12</v>
      </c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  <c r="AX477" s="61"/>
      <c r="AY477" s="61"/>
      <c r="AZ477" s="61"/>
      <c r="BA477" s="61"/>
      <c r="BB477" s="61"/>
      <c r="BC477" s="61"/>
      <c r="BD477" s="61"/>
      <c r="BE477" s="61"/>
      <c r="BF477" s="61"/>
      <c r="BG477" s="61"/>
      <c r="BH477" s="61"/>
      <c r="BI477" s="61"/>
      <c r="BJ477" s="61"/>
      <c r="BK477" s="61"/>
      <c r="BL477" s="61"/>
      <c r="BM477" s="61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</row>
    <row r="478" spans="1:102" s="4" customFormat="1" x14ac:dyDescent="0.2">
      <c r="A478" s="66"/>
      <c r="B478" s="5" t="s">
        <v>451</v>
      </c>
      <c r="C478" s="5" t="s">
        <v>452</v>
      </c>
      <c r="D478" s="6">
        <v>118.52</v>
      </c>
      <c r="E478" s="7" t="s">
        <v>3</v>
      </c>
      <c r="F478" s="21">
        <f t="shared" si="19"/>
        <v>9744.678844</v>
      </c>
      <c r="G478" s="15">
        <v>10</v>
      </c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  <c r="AE478" s="61"/>
      <c r="AF478" s="61"/>
      <c r="AG478" s="61"/>
      <c r="AH478" s="61"/>
      <c r="AI478" s="61"/>
      <c r="AJ478" s="61"/>
      <c r="AK478" s="61"/>
      <c r="AL478" s="61"/>
      <c r="AM478" s="61"/>
      <c r="AN478" s="61"/>
      <c r="AO478" s="61"/>
      <c r="AP478" s="61"/>
      <c r="AQ478" s="61"/>
      <c r="AR478" s="61"/>
      <c r="AS478" s="61"/>
      <c r="AT478" s="61"/>
      <c r="AU478" s="61"/>
      <c r="AV478" s="61"/>
      <c r="AW478" s="61"/>
      <c r="AX478" s="61"/>
      <c r="AY478" s="61"/>
      <c r="AZ478" s="61"/>
      <c r="BA478" s="61"/>
      <c r="BB478" s="61"/>
      <c r="BC478" s="61"/>
      <c r="BD478" s="61"/>
      <c r="BE478" s="61"/>
      <c r="BF478" s="61"/>
      <c r="BG478" s="61"/>
      <c r="BH478" s="61"/>
      <c r="BI478" s="61"/>
      <c r="BJ478" s="61"/>
      <c r="BK478" s="61"/>
      <c r="BL478" s="61"/>
      <c r="BM478" s="61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</row>
    <row r="479" spans="1:102" s="4" customFormat="1" x14ac:dyDescent="0.2">
      <c r="A479" s="66"/>
      <c r="B479" s="5" t="s">
        <v>453</v>
      </c>
      <c r="C479" s="5" t="s">
        <v>454</v>
      </c>
      <c r="D479" s="6">
        <v>355.47</v>
      </c>
      <c r="E479" s="7" t="s">
        <v>3</v>
      </c>
      <c r="F479" s="21">
        <f t="shared" si="19"/>
        <v>29226.636759000005</v>
      </c>
      <c r="G479" s="17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  <c r="AE479" s="61"/>
      <c r="AF479" s="61"/>
      <c r="AG479" s="61"/>
      <c r="AH479" s="61"/>
      <c r="AI479" s="61"/>
      <c r="AJ479" s="61"/>
      <c r="AK479" s="61"/>
      <c r="AL479" s="61"/>
      <c r="AM479" s="61"/>
      <c r="AN479" s="61"/>
      <c r="AO479" s="61"/>
      <c r="AP479" s="61"/>
      <c r="AQ479" s="61"/>
      <c r="AR479" s="61"/>
      <c r="AS479" s="61"/>
      <c r="AT479" s="61"/>
      <c r="AU479" s="61"/>
      <c r="AV479" s="61"/>
      <c r="AW479" s="61"/>
      <c r="AX479" s="61"/>
      <c r="AY479" s="61"/>
      <c r="AZ479" s="61"/>
      <c r="BA479" s="61"/>
      <c r="BB479" s="61"/>
      <c r="BC479" s="61"/>
      <c r="BD479" s="61"/>
      <c r="BE479" s="61"/>
      <c r="BF479" s="61"/>
      <c r="BG479" s="61"/>
      <c r="BH479" s="61"/>
      <c r="BI479" s="61"/>
      <c r="BJ479" s="61"/>
      <c r="BK479" s="61"/>
      <c r="BL479" s="61"/>
      <c r="BM479" s="61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</row>
    <row r="480" spans="1:102" s="4" customFormat="1" x14ac:dyDescent="0.2">
      <c r="A480" s="66"/>
      <c r="B480" s="5" t="s">
        <v>455</v>
      </c>
      <c r="C480" s="5" t="s">
        <v>456</v>
      </c>
      <c r="D480" s="6">
        <v>445.45</v>
      </c>
      <c r="E480" s="7" t="s">
        <v>3</v>
      </c>
      <c r="F480" s="21">
        <f t="shared" si="19"/>
        <v>36624.765364999999</v>
      </c>
      <c r="G480" s="17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  <c r="AE480" s="61"/>
      <c r="AF480" s="61"/>
      <c r="AG480" s="61"/>
      <c r="AH480" s="61"/>
      <c r="AI480" s="61"/>
      <c r="AJ480" s="61"/>
      <c r="AK480" s="61"/>
      <c r="AL480" s="61"/>
      <c r="AM480" s="61"/>
      <c r="AN480" s="61"/>
      <c r="AO480" s="61"/>
      <c r="AP480" s="61"/>
      <c r="AQ480" s="61"/>
      <c r="AR480" s="61"/>
      <c r="AS480" s="61"/>
      <c r="AT480" s="61"/>
      <c r="AU480" s="61"/>
      <c r="AV480" s="61"/>
      <c r="AW480" s="61"/>
      <c r="AX480" s="61"/>
      <c r="AY480" s="61"/>
      <c r="AZ480" s="61"/>
      <c r="BA480" s="61"/>
      <c r="BB480" s="61"/>
      <c r="BC480" s="61"/>
      <c r="BD480" s="61"/>
      <c r="BE480" s="61"/>
      <c r="BF480" s="61"/>
      <c r="BG480" s="61"/>
      <c r="BH480" s="61"/>
      <c r="BI480" s="61"/>
      <c r="BJ480" s="61"/>
      <c r="BK480" s="61"/>
      <c r="BL480" s="61"/>
      <c r="BM480" s="61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</row>
    <row r="481" spans="1:102" s="4" customFormat="1" x14ac:dyDescent="0.2">
      <c r="A481" s="67"/>
      <c r="B481" s="5" t="s">
        <v>457</v>
      </c>
      <c r="C481" s="5" t="s">
        <v>458</v>
      </c>
      <c r="D481" s="6">
        <v>1184.81</v>
      </c>
      <c r="E481" s="7" t="s">
        <v>3</v>
      </c>
      <c r="F481" s="21">
        <f t="shared" si="19"/>
        <v>97414.722756999996</v>
      </c>
      <c r="G481" s="17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  <c r="AE481" s="61"/>
      <c r="AF481" s="61"/>
      <c r="AG481" s="61"/>
      <c r="AH481" s="61"/>
      <c r="AI481" s="61"/>
      <c r="AJ481" s="61"/>
      <c r="AK481" s="61"/>
      <c r="AL481" s="61"/>
      <c r="AM481" s="61"/>
      <c r="AN481" s="61"/>
      <c r="AO481" s="61"/>
      <c r="AP481" s="61"/>
      <c r="AQ481" s="61"/>
      <c r="AR481" s="61"/>
      <c r="AS481" s="61"/>
      <c r="AT481" s="61"/>
      <c r="AU481" s="61"/>
      <c r="AV481" s="61"/>
      <c r="AW481" s="61"/>
      <c r="AX481" s="61"/>
      <c r="AY481" s="61"/>
      <c r="AZ481" s="61"/>
      <c r="BA481" s="61"/>
      <c r="BB481" s="61"/>
      <c r="BC481" s="61"/>
      <c r="BD481" s="61"/>
      <c r="BE481" s="61"/>
      <c r="BF481" s="61"/>
      <c r="BG481" s="61"/>
      <c r="BH481" s="61"/>
      <c r="BI481" s="61"/>
      <c r="BJ481" s="61"/>
      <c r="BK481" s="61"/>
      <c r="BL481" s="61"/>
      <c r="BM481" s="61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</row>
    <row r="482" spans="1:102" s="4" customFormat="1" ht="36.75" customHeight="1" x14ac:dyDescent="0.2">
      <c r="A482" s="29" t="s">
        <v>587</v>
      </c>
      <c r="B482" s="23" t="s">
        <v>0</v>
      </c>
      <c r="C482" s="30" t="s">
        <v>577</v>
      </c>
      <c r="D482" s="11" t="s">
        <v>594</v>
      </c>
      <c r="E482" s="23" t="s">
        <v>976</v>
      </c>
      <c r="F482" s="20" t="s">
        <v>589</v>
      </c>
      <c r="G482" s="19" t="s">
        <v>595</v>
      </c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  <c r="AE482" s="61"/>
      <c r="AF482" s="61"/>
      <c r="AG482" s="61"/>
      <c r="AH482" s="61"/>
      <c r="AI482" s="61"/>
      <c r="AJ482" s="61"/>
      <c r="AK482" s="61"/>
      <c r="AL482" s="61"/>
      <c r="AM482" s="61"/>
      <c r="AN482" s="61"/>
      <c r="AO482" s="61"/>
      <c r="AP482" s="61"/>
      <c r="AQ482" s="61"/>
      <c r="AR482" s="61"/>
      <c r="AS482" s="61"/>
      <c r="AT482" s="61"/>
      <c r="AU482" s="61"/>
      <c r="AV482" s="61"/>
      <c r="AW482" s="61"/>
      <c r="AX482" s="61"/>
      <c r="AY482" s="61"/>
      <c r="AZ482" s="61"/>
      <c r="BA482" s="61"/>
      <c r="BB482" s="61"/>
      <c r="BC482" s="61"/>
      <c r="BD482" s="61"/>
      <c r="BE482" s="61"/>
      <c r="BF482" s="61"/>
      <c r="BG482" s="61"/>
      <c r="BH482" s="61"/>
      <c r="BI482" s="61"/>
      <c r="BJ482" s="61"/>
      <c r="BK482" s="61"/>
      <c r="BL482" s="61"/>
      <c r="BM482" s="61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</row>
    <row r="483" spans="1:102" s="4" customFormat="1" x14ac:dyDescent="0.2">
      <c r="A483" s="65"/>
      <c r="B483" s="5" t="s">
        <v>459</v>
      </c>
      <c r="C483" s="5" t="s">
        <v>460</v>
      </c>
      <c r="D483" s="6">
        <v>29.04</v>
      </c>
      <c r="E483" s="7" t="s">
        <v>3</v>
      </c>
      <c r="F483" s="21">
        <f t="shared" si="19"/>
        <v>2387.6600880000001</v>
      </c>
      <c r="G483" s="15">
        <v>96</v>
      </c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  <c r="AE483" s="61"/>
      <c r="AF483" s="61"/>
      <c r="AG483" s="61"/>
      <c r="AH483" s="61"/>
      <c r="AI483" s="61"/>
      <c r="AJ483" s="61"/>
      <c r="AK483" s="61"/>
      <c r="AL483" s="61"/>
      <c r="AM483" s="61"/>
      <c r="AN483" s="61"/>
      <c r="AO483" s="61"/>
      <c r="AP483" s="61"/>
      <c r="AQ483" s="61"/>
      <c r="AR483" s="61"/>
      <c r="AS483" s="61"/>
      <c r="AT483" s="61"/>
      <c r="AU483" s="61"/>
      <c r="AV483" s="61"/>
      <c r="AW483" s="61"/>
      <c r="AX483" s="61"/>
      <c r="AY483" s="61"/>
      <c r="AZ483" s="61"/>
      <c r="BA483" s="61"/>
      <c r="BB483" s="61"/>
      <c r="BC483" s="61"/>
      <c r="BD483" s="61"/>
      <c r="BE483" s="61"/>
      <c r="BF483" s="61"/>
      <c r="BG483" s="61"/>
      <c r="BH483" s="61"/>
      <c r="BI483" s="61"/>
      <c r="BJ483" s="61"/>
      <c r="BK483" s="61"/>
      <c r="BL483" s="61"/>
      <c r="BM483" s="61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</row>
    <row r="484" spans="1:102" s="4" customFormat="1" x14ac:dyDescent="0.2">
      <c r="A484" s="66"/>
      <c r="B484" s="5" t="s">
        <v>461</v>
      </c>
      <c r="C484" s="5" t="s">
        <v>462</v>
      </c>
      <c r="D484" s="6">
        <v>38.479999999999997</v>
      </c>
      <c r="E484" s="7" t="s">
        <v>3</v>
      </c>
      <c r="F484" s="21">
        <f t="shared" si="19"/>
        <v>3163.8140560000002</v>
      </c>
      <c r="G484" s="15">
        <v>48</v>
      </c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  <c r="AE484" s="61"/>
      <c r="AF484" s="61"/>
      <c r="AG484" s="61"/>
      <c r="AH484" s="61"/>
      <c r="AI484" s="61"/>
      <c r="AJ484" s="61"/>
      <c r="AK484" s="61"/>
      <c r="AL484" s="61"/>
      <c r="AM484" s="61"/>
      <c r="AN484" s="61"/>
      <c r="AO484" s="61"/>
      <c r="AP484" s="61"/>
      <c r="AQ484" s="61"/>
      <c r="AR484" s="61"/>
      <c r="AS484" s="61"/>
      <c r="AT484" s="61"/>
      <c r="AU484" s="61"/>
      <c r="AV484" s="61"/>
      <c r="AW484" s="61"/>
      <c r="AX484" s="61"/>
      <c r="AY484" s="61"/>
      <c r="AZ484" s="61"/>
      <c r="BA484" s="61"/>
      <c r="BB484" s="61"/>
      <c r="BC484" s="61"/>
      <c r="BD484" s="61"/>
      <c r="BE484" s="61"/>
      <c r="BF484" s="61"/>
      <c r="BG484" s="61"/>
      <c r="BH484" s="61"/>
      <c r="BI484" s="61"/>
      <c r="BJ484" s="61"/>
      <c r="BK484" s="61"/>
      <c r="BL484" s="61"/>
      <c r="BM484" s="61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</row>
    <row r="485" spans="1:102" s="4" customFormat="1" x14ac:dyDescent="0.2">
      <c r="A485" s="66"/>
      <c r="B485" s="5" t="s">
        <v>463</v>
      </c>
      <c r="C485" s="5" t="s">
        <v>464</v>
      </c>
      <c r="D485" s="6">
        <v>49.13</v>
      </c>
      <c r="E485" s="7" t="s">
        <v>3</v>
      </c>
      <c r="F485" s="21">
        <f t="shared" si="19"/>
        <v>4039.4538610000004</v>
      </c>
      <c r="G485" s="15">
        <v>36</v>
      </c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  <c r="AE485" s="61"/>
      <c r="AF485" s="61"/>
      <c r="AG485" s="61"/>
      <c r="AH485" s="61"/>
      <c r="AI485" s="61"/>
      <c r="AJ485" s="61"/>
      <c r="AK485" s="61"/>
      <c r="AL485" s="61"/>
      <c r="AM485" s="61"/>
      <c r="AN485" s="61"/>
      <c r="AO485" s="61"/>
      <c r="AP485" s="61"/>
      <c r="AQ485" s="61"/>
      <c r="AR485" s="61"/>
      <c r="AS485" s="61"/>
      <c r="AT485" s="61"/>
      <c r="AU485" s="61"/>
      <c r="AV485" s="61"/>
      <c r="AW485" s="61"/>
      <c r="AX485" s="61"/>
      <c r="AY485" s="61"/>
      <c r="AZ485" s="61"/>
      <c r="BA485" s="61"/>
      <c r="BB485" s="61"/>
      <c r="BC485" s="61"/>
      <c r="BD485" s="61"/>
      <c r="BE485" s="61"/>
      <c r="BF485" s="61"/>
      <c r="BG485" s="61"/>
      <c r="BH485" s="61"/>
      <c r="BI485" s="61"/>
      <c r="BJ485" s="61"/>
      <c r="BK485" s="61"/>
      <c r="BL485" s="61"/>
      <c r="BM485" s="61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</row>
    <row r="486" spans="1:102" s="8" customFormat="1" x14ac:dyDescent="0.2">
      <c r="A486" s="66"/>
      <c r="B486" s="5" t="s">
        <v>465</v>
      </c>
      <c r="C486" s="5" t="s">
        <v>466</v>
      </c>
      <c r="D486" s="6">
        <v>94.35</v>
      </c>
      <c r="E486" s="7" t="s">
        <v>3</v>
      </c>
      <c r="F486" s="21">
        <f t="shared" si="19"/>
        <v>7757.4286949999987</v>
      </c>
      <c r="G486" s="15">
        <v>24</v>
      </c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1"/>
      <c r="AW486" s="61"/>
      <c r="AX486" s="61"/>
      <c r="AY486" s="61"/>
      <c r="AZ486" s="61"/>
      <c r="BA486" s="61"/>
      <c r="BB486" s="61"/>
      <c r="BC486" s="61"/>
      <c r="BD486" s="61"/>
      <c r="BE486" s="61"/>
      <c r="BF486" s="61"/>
      <c r="BG486" s="61"/>
      <c r="BH486" s="61"/>
      <c r="BI486" s="61"/>
      <c r="BJ486" s="61"/>
      <c r="BK486" s="61"/>
      <c r="BL486" s="61"/>
      <c r="BM486" s="61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</row>
    <row r="487" spans="1:102" s="4" customFormat="1" x14ac:dyDescent="0.2">
      <c r="A487" s="66"/>
      <c r="B487" s="5" t="s">
        <v>467</v>
      </c>
      <c r="C487" s="5" t="s">
        <v>468</v>
      </c>
      <c r="D487" s="6">
        <v>114.94</v>
      </c>
      <c r="E487" s="7" t="s">
        <v>3</v>
      </c>
      <c r="F487" s="21">
        <f t="shared" si="19"/>
        <v>9450.3323180000007</v>
      </c>
      <c r="G487" s="15">
        <v>12</v>
      </c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  <c r="AE487" s="61"/>
      <c r="AF487" s="61"/>
      <c r="AG487" s="61"/>
      <c r="AH487" s="61"/>
      <c r="AI487" s="61"/>
      <c r="AJ487" s="61"/>
      <c r="AK487" s="61"/>
      <c r="AL487" s="61"/>
      <c r="AM487" s="61"/>
      <c r="AN487" s="61"/>
      <c r="AO487" s="61"/>
      <c r="AP487" s="61"/>
      <c r="AQ487" s="61"/>
      <c r="AR487" s="61"/>
      <c r="AS487" s="61"/>
      <c r="AT487" s="61"/>
      <c r="AU487" s="61"/>
      <c r="AV487" s="61"/>
      <c r="AW487" s="61"/>
      <c r="AX487" s="61"/>
      <c r="AY487" s="61"/>
      <c r="AZ487" s="61"/>
      <c r="BA487" s="61"/>
      <c r="BB487" s="61"/>
      <c r="BC487" s="61"/>
      <c r="BD487" s="61"/>
      <c r="BE487" s="61"/>
      <c r="BF487" s="61"/>
      <c r="BG487" s="61"/>
      <c r="BH487" s="61"/>
      <c r="BI487" s="61"/>
      <c r="BJ487" s="61"/>
      <c r="BK487" s="61"/>
      <c r="BL487" s="61"/>
      <c r="BM487" s="61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</row>
    <row r="488" spans="1:102" s="4" customFormat="1" x14ac:dyDescent="0.2">
      <c r="A488" s="66"/>
      <c r="B488" s="5" t="s">
        <v>469</v>
      </c>
      <c r="C488" s="5" t="s">
        <v>470</v>
      </c>
      <c r="D488" s="6">
        <v>142.19</v>
      </c>
      <c r="E488" s="7" t="s">
        <v>3</v>
      </c>
      <c r="F488" s="21">
        <f t="shared" si="19"/>
        <v>11690.819143000001</v>
      </c>
      <c r="G488" s="15">
        <v>10</v>
      </c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  <c r="AX488" s="61"/>
      <c r="AY488" s="61"/>
      <c r="AZ488" s="61"/>
      <c r="BA488" s="61"/>
      <c r="BB488" s="61"/>
      <c r="BC488" s="61"/>
      <c r="BD488" s="61"/>
      <c r="BE488" s="61"/>
      <c r="BF488" s="61"/>
      <c r="BG488" s="61"/>
      <c r="BH488" s="61"/>
      <c r="BI488" s="61"/>
      <c r="BJ488" s="61"/>
      <c r="BK488" s="61"/>
      <c r="BL488" s="61"/>
      <c r="BM488" s="61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</row>
    <row r="489" spans="1:102" s="4" customFormat="1" x14ac:dyDescent="0.2">
      <c r="A489" s="66"/>
      <c r="B489" s="5" t="s">
        <v>471</v>
      </c>
      <c r="C489" s="5" t="s">
        <v>472</v>
      </c>
      <c r="D489" s="6">
        <v>391.04</v>
      </c>
      <c r="E489" s="7" t="s">
        <v>3</v>
      </c>
      <c r="F489" s="21">
        <f t="shared" si="19"/>
        <v>32151.191488000004</v>
      </c>
      <c r="G489" s="17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  <c r="AX489" s="61"/>
      <c r="AY489" s="61"/>
      <c r="AZ489" s="61"/>
      <c r="BA489" s="61"/>
      <c r="BB489" s="61"/>
      <c r="BC489" s="61"/>
      <c r="BD489" s="61"/>
      <c r="BE489" s="61"/>
      <c r="BF489" s="61"/>
      <c r="BG489" s="61"/>
      <c r="BH489" s="61"/>
      <c r="BI489" s="61"/>
      <c r="BJ489" s="61"/>
      <c r="BK489" s="61"/>
      <c r="BL489" s="61"/>
      <c r="BM489" s="61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</row>
    <row r="490" spans="1:102" s="4" customFormat="1" x14ac:dyDescent="0.2">
      <c r="A490" s="66"/>
      <c r="B490" s="5" t="s">
        <v>473</v>
      </c>
      <c r="C490" s="5" t="s">
        <v>474</v>
      </c>
      <c r="D490" s="6">
        <v>490.01</v>
      </c>
      <c r="E490" s="7" t="s">
        <v>3</v>
      </c>
      <c r="F490" s="21">
        <f t="shared" si="19"/>
        <v>40288.475197</v>
      </c>
      <c r="G490" s="17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  <c r="AX490" s="61"/>
      <c r="AY490" s="61"/>
      <c r="AZ490" s="61"/>
      <c r="BA490" s="61"/>
      <c r="BB490" s="61"/>
      <c r="BC490" s="61"/>
      <c r="BD490" s="61"/>
      <c r="BE490" s="61"/>
      <c r="BF490" s="61"/>
      <c r="BG490" s="61"/>
      <c r="BH490" s="61"/>
      <c r="BI490" s="61"/>
      <c r="BJ490" s="61"/>
      <c r="BK490" s="61"/>
      <c r="BL490" s="61"/>
      <c r="BM490" s="61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</row>
    <row r="491" spans="1:102" s="4" customFormat="1" x14ac:dyDescent="0.2">
      <c r="A491" s="71"/>
      <c r="B491" s="5" t="s">
        <v>475</v>
      </c>
      <c r="C491" s="5" t="s">
        <v>476</v>
      </c>
      <c r="D491" s="6">
        <v>1303.29</v>
      </c>
      <c r="E491" s="7" t="s">
        <v>3</v>
      </c>
      <c r="F491" s="21">
        <f t="shared" si="19"/>
        <v>107156.11281300001</v>
      </c>
      <c r="G491" s="17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  <c r="AE491" s="61"/>
      <c r="AF491" s="61"/>
      <c r="AG491" s="61"/>
      <c r="AH491" s="61"/>
      <c r="AI491" s="61"/>
      <c r="AJ491" s="61"/>
      <c r="AK491" s="61"/>
      <c r="AL491" s="61"/>
      <c r="AM491" s="61"/>
      <c r="AN491" s="61"/>
      <c r="AO491" s="61"/>
      <c r="AP491" s="61"/>
      <c r="AQ491" s="61"/>
      <c r="AR491" s="61"/>
      <c r="AS491" s="61"/>
      <c r="AT491" s="61"/>
      <c r="AU491" s="61"/>
      <c r="AV491" s="61"/>
      <c r="AW491" s="61"/>
      <c r="AX491" s="61"/>
      <c r="AY491" s="61"/>
      <c r="AZ491" s="61"/>
      <c r="BA491" s="61"/>
      <c r="BB491" s="61"/>
      <c r="BC491" s="61"/>
      <c r="BD491" s="61"/>
      <c r="BE491" s="61"/>
      <c r="BF491" s="61"/>
      <c r="BG491" s="61"/>
      <c r="BH491" s="61"/>
      <c r="BI491" s="61"/>
      <c r="BJ491" s="61"/>
      <c r="BK491" s="61"/>
      <c r="BL491" s="61"/>
      <c r="BM491" s="61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</row>
    <row r="492" spans="1:102" s="4" customFormat="1" ht="36.75" customHeight="1" x14ac:dyDescent="0.2">
      <c r="A492" s="29" t="s">
        <v>587</v>
      </c>
      <c r="B492" s="23" t="s">
        <v>0</v>
      </c>
      <c r="C492" s="30" t="s">
        <v>578</v>
      </c>
      <c r="D492" s="11" t="s">
        <v>594</v>
      </c>
      <c r="E492" s="23" t="s">
        <v>976</v>
      </c>
      <c r="F492" s="20" t="s">
        <v>589</v>
      </c>
      <c r="G492" s="19" t="s">
        <v>595</v>
      </c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  <c r="AE492" s="61"/>
      <c r="AF492" s="61"/>
      <c r="AG492" s="61"/>
      <c r="AH492" s="61"/>
      <c r="AI492" s="61"/>
      <c r="AJ492" s="61"/>
      <c r="AK492" s="61"/>
      <c r="AL492" s="61"/>
      <c r="AM492" s="61"/>
      <c r="AN492" s="61"/>
      <c r="AO492" s="61"/>
      <c r="AP492" s="61"/>
      <c r="AQ492" s="61"/>
      <c r="AR492" s="61"/>
      <c r="AS492" s="61"/>
      <c r="AT492" s="61"/>
      <c r="AU492" s="61"/>
      <c r="AV492" s="61"/>
      <c r="AW492" s="61"/>
      <c r="AX492" s="61"/>
      <c r="AY492" s="61"/>
      <c r="AZ492" s="61"/>
      <c r="BA492" s="61"/>
      <c r="BB492" s="61"/>
      <c r="BC492" s="61"/>
      <c r="BD492" s="61"/>
      <c r="BE492" s="61"/>
      <c r="BF492" s="61"/>
      <c r="BG492" s="61"/>
      <c r="BH492" s="61"/>
      <c r="BI492" s="61"/>
      <c r="BJ492" s="61"/>
      <c r="BK492" s="61"/>
      <c r="BL492" s="61"/>
      <c r="BM492" s="61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</row>
    <row r="493" spans="1:102" s="8" customFormat="1" ht="20.100000000000001" customHeight="1" x14ac:dyDescent="0.2">
      <c r="A493" s="65"/>
      <c r="B493" s="5" t="s">
        <v>477</v>
      </c>
      <c r="C493" s="5" t="s">
        <v>478</v>
      </c>
      <c r="D493" s="6">
        <v>49.59</v>
      </c>
      <c r="E493" s="7" t="s">
        <v>3</v>
      </c>
      <c r="F493" s="21">
        <f t="shared" ref="F493:F498" si="20">D493*$F$4*(100-$B$4)/100</f>
        <v>4077.2749230000004</v>
      </c>
      <c r="G493" s="15">
        <v>45</v>
      </c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  <c r="AX493" s="61"/>
      <c r="AY493" s="61"/>
      <c r="AZ493" s="61"/>
      <c r="BA493" s="61"/>
      <c r="BB493" s="61"/>
      <c r="BC493" s="61"/>
      <c r="BD493" s="61"/>
      <c r="BE493" s="61"/>
      <c r="BF493" s="61"/>
      <c r="BG493" s="61"/>
      <c r="BH493" s="61"/>
      <c r="BI493" s="61"/>
      <c r="BJ493" s="61"/>
      <c r="BK493" s="61"/>
      <c r="BL493" s="61"/>
      <c r="BM493" s="61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</row>
    <row r="494" spans="1:102" s="4" customFormat="1" ht="20.100000000000001" customHeight="1" x14ac:dyDescent="0.2">
      <c r="A494" s="66"/>
      <c r="B494" s="5" t="s">
        <v>479</v>
      </c>
      <c r="C494" s="5" t="s">
        <v>480</v>
      </c>
      <c r="D494" s="6">
        <v>62.23</v>
      </c>
      <c r="E494" s="7" t="s">
        <v>3</v>
      </c>
      <c r="F494" s="21">
        <f t="shared" si="20"/>
        <v>5116.5319309999995</v>
      </c>
      <c r="G494" s="15">
        <v>30</v>
      </c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  <c r="AE494" s="61"/>
      <c r="AF494" s="61"/>
      <c r="AG494" s="61"/>
      <c r="AH494" s="61"/>
      <c r="AI494" s="61"/>
      <c r="AJ494" s="61"/>
      <c r="AK494" s="61"/>
      <c r="AL494" s="61"/>
      <c r="AM494" s="61"/>
      <c r="AN494" s="61"/>
      <c r="AO494" s="61"/>
      <c r="AP494" s="61"/>
      <c r="AQ494" s="61"/>
      <c r="AR494" s="61"/>
      <c r="AS494" s="61"/>
      <c r="AT494" s="61"/>
      <c r="AU494" s="61"/>
      <c r="AV494" s="61"/>
      <c r="AW494" s="61"/>
      <c r="AX494" s="61"/>
      <c r="AY494" s="61"/>
      <c r="AZ494" s="61"/>
      <c r="BA494" s="61"/>
      <c r="BB494" s="61"/>
      <c r="BC494" s="61"/>
      <c r="BD494" s="61"/>
      <c r="BE494" s="61"/>
      <c r="BF494" s="61"/>
      <c r="BG494" s="61"/>
      <c r="BH494" s="61"/>
      <c r="BI494" s="61"/>
      <c r="BJ494" s="61"/>
      <c r="BK494" s="61"/>
      <c r="BL494" s="61"/>
      <c r="BM494" s="61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</row>
    <row r="495" spans="1:102" s="4" customFormat="1" ht="20.100000000000001" customHeight="1" x14ac:dyDescent="0.2">
      <c r="A495" s="66"/>
      <c r="B495" s="5" t="s">
        <v>481</v>
      </c>
      <c r="C495" s="5" t="s">
        <v>482</v>
      </c>
      <c r="D495" s="6">
        <v>85.07</v>
      </c>
      <c r="E495" s="7" t="s">
        <v>3</v>
      </c>
      <c r="F495" s="21">
        <f t="shared" si="20"/>
        <v>6994.4298789999993</v>
      </c>
      <c r="G495" s="15">
        <v>17</v>
      </c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  <c r="AE495" s="61"/>
      <c r="AF495" s="61"/>
      <c r="AG495" s="61"/>
      <c r="AH495" s="61"/>
      <c r="AI495" s="61"/>
      <c r="AJ495" s="61"/>
      <c r="AK495" s="61"/>
      <c r="AL495" s="61"/>
      <c r="AM495" s="61"/>
      <c r="AN495" s="61"/>
      <c r="AO495" s="61"/>
      <c r="AP495" s="61"/>
      <c r="AQ495" s="61"/>
      <c r="AR495" s="61"/>
      <c r="AS495" s="61"/>
      <c r="AT495" s="61"/>
      <c r="AU495" s="61"/>
      <c r="AV495" s="61"/>
      <c r="AW495" s="61"/>
      <c r="AX495" s="61"/>
      <c r="AY495" s="61"/>
      <c r="AZ495" s="61"/>
      <c r="BA495" s="61"/>
      <c r="BB495" s="61"/>
      <c r="BC495" s="61"/>
      <c r="BD495" s="61"/>
      <c r="BE495" s="61"/>
      <c r="BF495" s="61"/>
      <c r="BG495" s="61"/>
      <c r="BH495" s="61"/>
      <c r="BI495" s="61"/>
      <c r="BJ495" s="61"/>
      <c r="BK495" s="61"/>
      <c r="BL495" s="61"/>
      <c r="BM495" s="61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</row>
    <row r="496" spans="1:102" s="4" customFormat="1" ht="20.100000000000001" customHeight="1" x14ac:dyDescent="0.2">
      <c r="A496" s="66"/>
      <c r="B496" s="5" t="s">
        <v>483</v>
      </c>
      <c r="C496" s="5" t="s">
        <v>484</v>
      </c>
      <c r="D496" s="6">
        <v>116.65</v>
      </c>
      <c r="E496" s="7" t="s">
        <v>3</v>
      </c>
      <c r="F496" s="21">
        <f t="shared" si="20"/>
        <v>9590.9280050000016</v>
      </c>
      <c r="G496" s="15">
        <v>12</v>
      </c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  <c r="AE496" s="61"/>
      <c r="AF496" s="61"/>
      <c r="AG496" s="61"/>
      <c r="AH496" s="61"/>
      <c r="AI496" s="61"/>
      <c r="AJ496" s="61"/>
      <c r="AK496" s="61"/>
      <c r="AL496" s="61"/>
      <c r="AM496" s="61"/>
      <c r="AN496" s="61"/>
      <c r="AO496" s="61"/>
      <c r="AP496" s="61"/>
      <c r="AQ496" s="61"/>
      <c r="AR496" s="61"/>
      <c r="AS496" s="61"/>
      <c r="AT496" s="61"/>
      <c r="AU496" s="61"/>
      <c r="AV496" s="61"/>
      <c r="AW496" s="61"/>
      <c r="AX496" s="61"/>
      <c r="AY496" s="61"/>
      <c r="AZ496" s="61"/>
      <c r="BA496" s="61"/>
      <c r="BB496" s="61"/>
      <c r="BC496" s="61"/>
      <c r="BD496" s="61"/>
      <c r="BE496" s="61"/>
      <c r="BF496" s="61"/>
      <c r="BG496" s="61"/>
      <c r="BH496" s="61"/>
      <c r="BI496" s="61"/>
      <c r="BJ496" s="61"/>
      <c r="BK496" s="61"/>
      <c r="BL496" s="61"/>
      <c r="BM496" s="61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</row>
    <row r="497" spans="1:102" s="4" customFormat="1" ht="20.100000000000001" customHeight="1" x14ac:dyDescent="0.2">
      <c r="A497" s="66"/>
      <c r="B497" s="5" t="s">
        <v>485</v>
      </c>
      <c r="C497" s="5" t="s">
        <v>486</v>
      </c>
      <c r="D497" s="6">
        <v>152.59</v>
      </c>
      <c r="E497" s="7" t="s">
        <v>3</v>
      </c>
      <c r="F497" s="21">
        <f t="shared" si="20"/>
        <v>12545.904023000003</v>
      </c>
      <c r="G497" s="15">
        <v>8</v>
      </c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  <c r="AE497" s="61"/>
      <c r="AF497" s="61"/>
      <c r="AG497" s="61"/>
      <c r="AH497" s="61"/>
      <c r="AI497" s="61"/>
      <c r="AJ497" s="61"/>
      <c r="AK497" s="61"/>
      <c r="AL497" s="61"/>
      <c r="AM497" s="61"/>
      <c r="AN497" s="61"/>
      <c r="AO497" s="61"/>
      <c r="AP497" s="61"/>
      <c r="AQ497" s="61"/>
      <c r="AR497" s="61"/>
      <c r="AS497" s="61"/>
      <c r="AT497" s="61"/>
      <c r="AU497" s="61"/>
      <c r="AV497" s="61"/>
      <c r="AW497" s="61"/>
      <c r="AX497" s="61"/>
      <c r="AY497" s="61"/>
      <c r="AZ497" s="61"/>
      <c r="BA497" s="61"/>
      <c r="BB497" s="61"/>
      <c r="BC497" s="61"/>
      <c r="BD497" s="61"/>
      <c r="BE497" s="61"/>
      <c r="BF497" s="61"/>
      <c r="BG497" s="61"/>
      <c r="BH497" s="61"/>
      <c r="BI497" s="61"/>
      <c r="BJ497" s="61"/>
      <c r="BK497" s="61"/>
      <c r="BL497" s="61"/>
      <c r="BM497" s="61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</row>
    <row r="498" spans="1:102" s="4" customFormat="1" ht="20.100000000000001" customHeight="1" x14ac:dyDescent="0.2">
      <c r="A498" s="67"/>
      <c r="B498" s="5" t="s">
        <v>487</v>
      </c>
      <c r="C498" s="5" t="s">
        <v>488</v>
      </c>
      <c r="D498" s="6">
        <v>207.04</v>
      </c>
      <c r="E498" s="7" t="s">
        <v>3</v>
      </c>
      <c r="F498" s="21">
        <f t="shared" si="20"/>
        <v>17022.766688</v>
      </c>
      <c r="G498" s="15">
        <v>5</v>
      </c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  <c r="AX498" s="61"/>
      <c r="AY498" s="61"/>
      <c r="AZ498" s="61"/>
      <c r="BA498" s="61"/>
      <c r="BB498" s="61"/>
      <c r="BC498" s="61"/>
      <c r="BD498" s="61"/>
      <c r="BE498" s="61"/>
      <c r="BF498" s="61"/>
      <c r="BG498" s="61"/>
      <c r="BH498" s="61"/>
      <c r="BI498" s="61"/>
      <c r="BJ498" s="61"/>
      <c r="BK498" s="61"/>
      <c r="BL498" s="61"/>
      <c r="BM498" s="61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</row>
    <row r="499" spans="1:102" s="4" customFormat="1" ht="36.75" customHeight="1" x14ac:dyDescent="0.2">
      <c r="A499" s="29" t="s">
        <v>587</v>
      </c>
      <c r="B499" s="23" t="s">
        <v>0</v>
      </c>
      <c r="C499" s="30" t="s">
        <v>579</v>
      </c>
      <c r="D499" s="11" t="s">
        <v>594</v>
      </c>
      <c r="E499" s="23" t="s">
        <v>976</v>
      </c>
      <c r="F499" s="20" t="s">
        <v>589</v>
      </c>
      <c r="G499" s="19" t="s">
        <v>595</v>
      </c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  <c r="BF499" s="61"/>
      <c r="BG499" s="61"/>
      <c r="BH499" s="61"/>
      <c r="BI499" s="61"/>
      <c r="BJ499" s="61"/>
      <c r="BK499" s="61"/>
      <c r="BL499" s="61"/>
      <c r="BM499" s="61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</row>
    <row r="500" spans="1:102" s="8" customFormat="1" ht="20.100000000000001" customHeight="1" x14ac:dyDescent="0.2">
      <c r="A500" s="65"/>
      <c r="B500" s="5" t="s">
        <v>489</v>
      </c>
      <c r="C500" s="5" t="s">
        <v>490</v>
      </c>
      <c r="D500" s="6">
        <v>108.37</v>
      </c>
      <c r="E500" s="7" t="s">
        <v>3</v>
      </c>
      <c r="F500" s="21">
        <f t="shared" ref="F500:F505" si="21">D500*$F$4*(100-$B$4)/100</f>
        <v>8910.1488890000001</v>
      </c>
      <c r="G500" s="15">
        <v>45</v>
      </c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1"/>
      <c r="AW500" s="61"/>
      <c r="AX500" s="61"/>
      <c r="AY500" s="61"/>
      <c r="AZ500" s="61"/>
      <c r="BA500" s="61"/>
      <c r="BB500" s="61"/>
      <c r="BC500" s="61"/>
      <c r="BD500" s="61"/>
      <c r="BE500" s="61"/>
      <c r="BF500" s="61"/>
      <c r="BG500" s="61"/>
      <c r="BH500" s="61"/>
      <c r="BI500" s="61"/>
      <c r="BJ500" s="61"/>
      <c r="BK500" s="61"/>
      <c r="BL500" s="61"/>
      <c r="BM500" s="61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</row>
    <row r="501" spans="1:102" s="4" customFormat="1" ht="20.100000000000001" customHeight="1" x14ac:dyDescent="0.2">
      <c r="A501" s="66"/>
      <c r="B501" s="5" t="s">
        <v>491</v>
      </c>
      <c r="C501" s="5" t="s">
        <v>492</v>
      </c>
      <c r="D501" s="6">
        <v>138.53</v>
      </c>
      <c r="E501" s="7" t="s">
        <v>3</v>
      </c>
      <c r="F501" s="21">
        <f t="shared" si="21"/>
        <v>11389.895041</v>
      </c>
      <c r="G501" s="15">
        <v>30</v>
      </c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  <c r="AX501" s="61"/>
      <c r="AY501" s="61"/>
      <c r="AZ501" s="61"/>
      <c r="BA501" s="61"/>
      <c r="BB501" s="61"/>
      <c r="BC501" s="61"/>
      <c r="BD501" s="61"/>
      <c r="BE501" s="61"/>
      <c r="BF501" s="61"/>
      <c r="BG501" s="61"/>
      <c r="BH501" s="61"/>
      <c r="BI501" s="61"/>
      <c r="BJ501" s="61"/>
      <c r="BK501" s="61"/>
      <c r="BL501" s="61"/>
      <c r="BM501" s="61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</row>
    <row r="502" spans="1:102" s="4" customFormat="1" ht="20.100000000000001" customHeight="1" x14ac:dyDescent="0.2">
      <c r="A502" s="66"/>
      <c r="B502" s="5" t="s">
        <v>493</v>
      </c>
      <c r="C502" s="5" t="s">
        <v>494</v>
      </c>
      <c r="D502" s="6">
        <v>157.37</v>
      </c>
      <c r="E502" s="7" t="s">
        <v>3</v>
      </c>
      <c r="F502" s="21">
        <f t="shared" si="21"/>
        <v>12938.914189000001</v>
      </c>
      <c r="G502" s="15">
        <v>17</v>
      </c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  <c r="AX502" s="61"/>
      <c r="AY502" s="61"/>
      <c r="AZ502" s="61"/>
      <c r="BA502" s="61"/>
      <c r="BB502" s="61"/>
      <c r="BC502" s="61"/>
      <c r="BD502" s="61"/>
      <c r="BE502" s="61"/>
      <c r="BF502" s="61"/>
      <c r="BG502" s="61"/>
      <c r="BH502" s="61"/>
      <c r="BI502" s="61"/>
      <c r="BJ502" s="61"/>
      <c r="BK502" s="61"/>
      <c r="BL502" s="61"/>
      <c r="BM502" s="61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</row>
    <row r="503" spans="1:102" s="4" customFormat="1" ht="20.100000000000001" customHeight="1" x14ac:dyDescent="0.2">
      <c r="A503" s="66"/>
      <c r="B503" s="5" t="s">
        <v>495</v>
      </c>
      <c r="C503" s="5" t="s">
        <v>496</v>
      </c>
      <c r="D503" s="6">
        <v>188.49</v>
      </c>
      <c r="E503" s="7" t="s">
        <v>3</v>
      </c>
      <c r="F503" s="21">
        <f t="shared" si="21"/>
        <v>15497.591252999999</v>
      </c>
      <c r="G503" s="15">
        <v>12</v>
      </c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  <c r="AX503" s="61"/>
      <c r="AY503" s="61"/>
      <c r="AZ503" s="61"/>
      <c r="BA503" s="61"/>
      <c r="BB503" s="61"/>
      <c r="BC503" s="61"/>
      <c r="BD503" s="61"/>
      <c r="BE503" s="61"/>
      <c r="BF503" s="61"/>
      <c r="BG503" s="61"/>
      <c r="BH503" s="61"/>
      <c r="BI503" s="61"/>
      <c r="BJ503" s="61"/>
      <c r="BK503" s="61"/>
      <c r="BL503" s="61"/>
      <c r="BM503" s="61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</row>
    <row r="504" spans="1:102" s="4" customFormat="1" ht="20.100000000000001" customHeight="1" x14ac:dyDescent="0.2">
      <c r="A504" s="66"/>
      <c r="B504" s="5" t="s">
        <v>497</v>
      </c>
      <c r="C504" s="5" t="s">
        <v>498</v>
      </c>
      <c r="D504" s="6">
        <v>251.56</v>
      </c>
      <c r="E504" s="7" t="s">
        <v>3</v>
      </c>
      <c r="F504" s="21">
        <f t="shared" si="21"/>
        <v>20683.187732000002</v>
      </c>
      <c r="G504" s="15">
        <v>8</v>
      </c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  <c r="AX504" s="61"/>
      <c r="AY504" s="61"/>
      <c r="AZ504" s="61"/>
      <c r="BA504" s="61"/>
      <c r="BB504" s="61"/>
      <c r="BC504" s="61"/>
      <c r="BD504" s="61"/>
      <c r="BE504" s="61"/>
      <c r="BF504" s="61"/>
      <c r="BG504" s="61"/>
      <c r="BH504" s="61"/>
      <c r="BI504" s="61"/>
      <c r="BJ504" s="61"/>
      <c r="BK504" s="61"/>
      <c r="BL504" s="61"/>
      <c r="BM504" s="61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</row>
    <row r="505" spans="1:102" s="4" customFormat="1" ht="20.100000000000001" customHeight="1" x14ac:dyDescent="0.2">
      <c r="A505" s="67"/>
      <c r="B505" s="5" t="s">
        <v>499</v>
      </c>
      <c r="C505" s="5" t="s">
        <v>500</v>
      </c>
      <c r="D505" s="6">
        <v>352.39</v>
      </c>
      <c r="E505" s="7" t="s">
        <v>3</v>
      </c>
      <c r="F505" s="21">
        <f t="shared" si="21"/>
        <v>28973.400083</v>
      </c>
      <c r="G505" s="15">
        <v>5</v>
      </c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  <c r="AX505" s="61"/>
      <c r="AY505" s="61"/>
      <c r="AZ505" s="61"/>
      <c r="BA505" s="61"/>
      <c r="BB505" s="61"/>
      <c r="BC505" s="61"/>
      <c r="BD505" s="61"/>
      <c r="BE505" s="61"/>
      <c r="BF505" s="61"/>
      <c r="BG505" s="61"/>
      <c r="BH505" s="61"/>
      <c r="BI505" s="61"/>
      <c r="BJ505" s="61"/>
      <c r="BK505" s="61"/>
      <c r="BL505" s="61"/>
      <c r="BM505" s="61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</row>
    <row r="506" spans="1:102" s="4" customFormat="1" ht="36.75" customHeight="1" x14ac:dyDescent="0.2">
      <c r="A506" s="29" t="s">
        <v>587</v>
      </c>
      <c r="B506" s="23" t="s">
        <v>0</v>
      </c>
      <c r="C506" s="10" t="s">
        <v>1071</v>
      </c>
      <c r="D506" s="11" t="s">
        <v>594</v>
      </c>
      <c r="E506" s="23" t="s">
        <v>976</v>
      </c>
      <c r="F506" s="20" t="s">
        <v>589</v>
      </c>
      <c r="G506" s="19" t="s">
        <v>595</v>
      </c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  <c r="AX506" s="61"/>
      <c r="AY506" s="61"/>
      <c r="AZ506" s="61"/>
      <c r="BA506" s="61"/>
      <c r="BB506" s="61"/>
      <c r="BC506" s="61"/>
      <c r="BD506" s="61"/>
      <c r="BE506" s="61"/>
      <c r="BF506" s="61"/>
      <c r="BG506" s="61"/>
      <c r="BH506" s="61"/>
      <c r="BI506" s="61"/>
      <c r="BJ506" s="61"/>
      <c r="BK506" s="61"/>
      <c r="BL506" s="61"/>
      <c r="BM506" s="61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</row>
    <row r="507" spans="1:102" s="8" customFormat="1" ht="20.100000000000001" customHeight="1" x14ac:dyDescent="0.2">
      <c r="A507" s="65"/>
      <c r="B507" s="5" t="s">
        <v>1073</v>
      </c>
      <c r="C507" s="5" t="s">
        <v>1074</v>
      </c>
      <c r="D507" s="6">
        <v>44.26</v>
      </c>
      <c r="E507" s="7" t="s">
        <v>3</v>
      </c>
      <c r="F507" s="21">
        <f t="shared" si="19"/>
        <v>3639.0439219999998</v>
      </c>
      <c r="G507" s="15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  <c r="AE507" s="61"/>
      <c r="AF507" s="61"/>
      <c r="AG507" s="61"/>
      <c r="AH507" s="61"/>
      <c r="AI507" s="61"/>
      <c r="AJ507" s="61"/>
      <c r="AK507" s="61"/>
      <c r="AL507" s="61"/>
      <c r="AM507" s="61"/>
      <c r="AN507" s="61"/>
      <c r="AO507" s="61"/>
      <c r="AP507" s="61"/>
      <c r="AQ507" s="61"/>
      <c r="AR507" s="61"/>
      <c r="AS507" s="61"/>
      <c r="AT507" s="61"/>
      <c r="AU507" s="61"/>
      <c r="AV507" s="61"/>
      <c r="AW507" s="61"/>
      <c r="AX507" s="61"/>
      <c r="AY507" s="61"/>
      <c r="AZ507" s="61"/>
      <c r="BA507" s="61"/>
      <c r="BB507" s="61"/>
      <c r="BC507" s="61"/>
      <c r="BD507" s="61"/>
      <c r="BE507" s="61"/>
      <c r="BF507" s="61"/>
      <c r="BG507" s="61"/>
      <c r="BH507" s="61"/>
      <c r="BI507" s="61"/>
      <c r="BJ507" s="61"/>
      <c r="BK507" s="61"/>
      <c r="BL507" s="61"/>
      <c r="BM507" s="61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</row>
    <row r="508" spans="1:102" s="4" customFormat="1" ht="20.100000000000001" customHeight="1" x14ac:dyDescent="0.2">
      <c r="A508" s="66"/>
      <c r="B508" s="5" t="s">
        <v>1075</v>
      </c>
      <c r="C508" s="5" t="s">
        <v>1076</v>
      </c>
      <c r="D508" s="6">
        <v>55.41</v>
      </c>
      <c r="E508" s="7" t="s">
        <v>3</v>
      </c>
      <c r="F508" s="21">
        <f t="shared" si="19"/>
        <v>4555.7935769999995</v>
      </c>
      <c r="G508" s="15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  <c r="AE508" s="61"/>
      <c r="AF508" s="61"/>
      <c r="AG508" s="61"/>
      <c r="AH508" s="61"/>
      <c r="AI508" s="61"/>
      <c r="AJ508" s="61"/>
      <c r="AK508" s="61"/>
      <c r="AL508" s="61"/>
      <c r="AM508" s="61"/>
      <c r="AN508" s="61"/>
      <c r="AO508" s="61"/>
      <c r="AP508" s="61"/>
      <c r="AQ508" s="61"/>
      <c r="AR508" s="61"/>
      <c r="AS508" s="61"/>
      <c r="AT508" s="61"/>
      <c r="AU508" s="61"/>
      <c r="AV508" s="61"/>
      <c r="AW508" s="61"/>
      <c r="AX508" s="61"/>
      <c r="AY508" s="61"/>
      <c r="AZ508" s="61"/>
      <c r="BA508" s="61"/>
      <c r="BB508" s="61"/>
      <c r="BC508" s="61"/>
      <c r="BD508" s="61"/>
      <c r="BE508" s="61"/>
      <c r="BF508" s="61"/>
      <c r="BG508" s="61"/>
      <c r="BH508" s="61"/>
      <c r="BI508" s="61"/>
      <c r="BJ508" s="61"/>
      <c r="BK508" s="61"/>
      <c r="BL508" s="61"/>
      <c r="BM508" s="61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</row>
    <row r="509" spans="1:102" s="4" customFormat="1" ht="20.100000000000001" customHeight="1" x14ac:dyDescent="0.2">
      <c r="A509" s="66"/>
      <c r="B509" s="5" t="s">
        <v>1077</v>
      </c>
      <c r="C509" s="5" t="s">
        <v>1078</v>
      </c>
      <c r="D509" s="6">
        <v>78.459999999999994</v>
      </c>
      <c r="E509" s="7" t="s">
        <v>3</v>
      </c>
      <c r="F509" s="21">
        <f t="shared" si="19"/>
        <v>6450.9576619999998</v>
      </c>
      <c r="G509" s="15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  <c r="AX509" s="61"/>
      <c r="AY509" s="61"/>
      <c r="AZ509" s="61"/>
      <c r="BA509" s="61"/>
      <c r="BB509" s="61"/>
      <c r="BC509" s="61"/>
      <c r="BD509" s="61"/>
      <c r="BE509" s="61"/>
      <c r="BF509" s="61"/>
      <c r="BG509" s="61"/>
      <c r="BH509" s="61"/>
      <c r="BI509" s="61"/>
      <c r="BJ509" s="61"/>
      <c r="BK509" s="61"/>
      <c r="BL509" s="61"/>
      <c r="BM509" s="61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</row>
    <row r="510" spans="1:102" s="4" customFormat="1" ht="20.100000000000001" customHeight="1" x14ac:dyDescent="0.2">
      <c r="A510" s="66"/>
      <c r="B510" s="5" t="s">
        <v>1079</v>
      </c>
      <c r="C510" s="5" t="s">
        <v>1080</v>
      </c>
      <c r="D510" s="6">
        <v>102.42</v>
      </c>
      <c r="E510" s="7" t="s">
        <v>3</v>
      </c>
      <c r="F510" s="21">
        <f t="shared" si="19"/>
        <v>8420.9416739999997</v>
      </c>
      <c r="G510" s="15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  <c r="AX510" s="61"/>
      <c r="AY510" s="61"/>
      <c r="AZ510" s="61"/>
      <c r="BA510" s="61"/>
      <c r="BB510" s="61"/>
      <c r="BC510" s="61"/>
      <c r="BD510" s="61"/>
      <c r="BE510" s="61"/>
      <c r="BF510" s="61"/>
      <c r="BG510" s="61"/>
      <c r="BH510" s="61"/>
      <c r="BI510" s="61"/>
      <c r="BJ510" s="61"/>
      <c r="BK510" s="61"/>
      <c r="BL510" s="61"/>
      <c r="BM510" s="61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</row>
    <row r="511" spans="1:102" s="4" customFormat="1" ht="20.100000000000001" customHeight="1" x14ac:dyDescent="0.2">
      <c r="A511" s="66"/>
      <c r="B511" s="5" t="s">
        <v>1081</v>
      </c>
      <c r="C511" s="5" t="s">
        <v>1082</v>
      </c>
      <c r="D511" s="6">
        <v>136.53</v>
      </c>
      <c r="E511" s="7" t="s">
        <v>3</v>
      </c>
      <c r="F511" s="21">
        <f t="shared" si="19"/>
        <v>11225.455641</v>
      </c>
      <c r="G511" s="15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  <c r="AE511" s="61"/>
      <c r="AF511" s="61"/>
      <c r="AG511" s="61"/>
      <c r="AH511" s="61"/>
      <c r="AI511" s="61"/>
      <c r="AJ511" s="61"/>
      <c r="AK511" s="61"/>
      <c r="AL511" s="61"/>
      <c r="AM511" s="61"/>
      <c r="AN511" s="61"/>
      <c r="AO511" s="61"/>
      <c r="AP511" s="61"/>
      <c r="AQ511" s="61"/>
      <c r="AR511" s="61"/>
      <c r="AS511" s="61"/>
      <c r="AT511" s="61"/>
      <c r="AU511" s="61"/>
      <c r="AV511" s="61"/>
      <c r="AW511" s="61"/>
      <c r="AX511" s="61"/>
      <c r="AY511" s="61"/>
      <c r="AZ511" s="61"/>
      <c r="BA511" s="61"/>
      <c r="BB511" s="61"/>
      <c r="BC511" s="61"/>
      <c r="BD511" s="61"/>
      <c r="BE511" s="61"/>
      <c r="BF511" s="61"/>
      <c r="BG511" s="61"/>
      <c r="BH511" s="61"/>
      <c r="BI511" s="61"/>
      <c r="BJ511" s="61"/>
      <c r="BK511" s="61"/>
      <c r="BL511" s="61"/>
      <c r="BM511" s="61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</row>
    <row r="512" spans="1:102" s="4" customFormat="1" ht="20.100000000000001" customHeight="1" x14ac:dyDescent="0.2">
      <c r="A512" s="67"/>
      <c r="B512" s="5" t="s">
        <v>1083</v>
      </c>
      <c r="C512" s="5" t="s">
        <v>1084</v>
      </c>
      <c r="D512" s="6">
        <v>187.32</v>
      </c>
      <c r="E512" s="7" t="s">
        <v>3</v>
      </c>
      <c r="F512" s="21">
        <f t="shared" si="19"/>
        <v>15401.394204</v>
      </c>
      <c r="G512" s="15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  <c r="AX512" s="61"/>
      <c r="AY512" s="61"/>
      <c r="AZ512" s="61"/>
      <c r="BA512" s="61"/>
      <c r="BB512" s="61"/>
      <c r="BC512" s="61"/>
      <c r="BD512" s="61"/>
      <c r="BE512" s="61"/>
      <c r="BF512" s="61"/>
      <c r="BG512" s="61"/>
      <c r="BH512" s="61"/>
      <c r="BI512" s="61"/>
      <c r="BJ512" s="61"/>
      <c r="BK512" s="61"/>
      <c r="BL512" s="61"/>
      <c r="BM512" s="61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</row>
    <row r="513" spans="1:102" s="4" customFormat="1" ht="36.75" customHeight="1" x14ac:dyDescent="0.2">
      <c r="A513" s="29" t="s">
        <v>587</v>
      </c>
      <c r="B513" s="23" t="s">
        <v>0</v>
      </c>
      <c r="C513" s="10" t="s">
        <v>1072</v>
      </c>
      <c r="D513" s="11" t="s">
        <v>594</v>
      </c>
      <c r="E513" s="23" t="s">
        <v>976</v>
      </c>
      <c r="F513" s="20" t="s">
        <v>589</v>
      </c>
      <c r="G513" s="19" t="s">
        <v>595</v>
      </c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  <c r="AE513" s="61"/>
      <c r="AF513" s="61"/>
      <c r="AG513" s="61"/>
      <c r="AH513" s="61"/>
      <c r="AI513" s="61"/>
      <c r="AJ513" s="61"/>
      <c r="AK513" s="61"/>
      <c r="AL513" s="61"/>
      <c r="AM513" s="61"/>
      <c r="AN513" s="61"/>
      <c r="AO513" s="61"/>
      <c r="AP513" s="61"/>
      <c r="AQ513" s="61"/>
      <c r="AR513" s="61"/>
      <c r="AS513" s="61"/>
      <c r="AT513" s="61"/>
      <c r="AU513" s="61"/>
      <c r="AV513" s="61"/>
      <c r="AW513" s="61"/>
      <c r="AX513" s="61"/>
      <c r="AY513" s="61"/>
      <c r="AZ513" s="61"/>
      <c r="BA513" s="61"/>
      <c r="BB513" s="61"/>
      <c r="BC513" s="61"/>
      <c r="BD513" s="61"/>
      <c r="BE513" s="61"/>
      <c r="BF513" s="61"/>
      <c r="BG513" s="61"/>
      <c r="BH513" s="61"/>
      <c r="BI513" s="61"/>
      <c r="BJ513" s="61"/>
      <c r="BK513" s="61"/>
      <c r="BL513" s="61"/>
      <c r="BM513" s="61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</row>
    <row r="514" spans="1:102" s="8" customFormat="1" ht="20.100000000000001" customHeight="1" x14ac:dyDescent="0.2">
      <c r="A514" s="65"/>
      <c r="B514" s="5" t="s">
        <v>1085</v>
      </c>
      <c r="C514" s="5" t="s">
        <v>1086</v>
      </c>
      <c r="D514" s="6">
        <v>102.21</v>
      </c>
      <c r="E514" s="7" t="s">
        <v>3</v>
      </c>
      <c r="F514" s="21">
        <f t="shared" si="19"/>
        <v>8403.6755369999992</v>
      </c>
      <c r="G514" s="15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  <c r="AX514" s="61"/>
      <c r="AY514" s="61"/>
      <c r="AZ514" s="61"/>
      <c r="BA514" s="61"/>
      <c r="BB514" s="61"/>
      <c r="BC514" s="61"/>
      <c r="BD514" s="61"/>
      <c r="BE514" s="61"/>
      <c r="BF514" s="61"/>
      <c r="BG514" s="61"/>
      <c r="BH514" s="61"/>
      <c r="BI514" s="61"/>
      <c r="BJ514" s="61"/>
      <c r="BK514" s="61"/>
      <c r="BL514" s="61"/>
      <c r="BM514" s="61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</row>
    <row r="515" spans="1:102" s="4" customFormat="1" ht="20.100000000000001" customHeight="1" x14ac:dyDescent="0.2">
      <c r="A515" s="66"/>
      <c r="B515" s="5" t="s">
        <v>1087</v>
      </c>
      <c r="C515" s="5" t="s">
        <v>1088</v>
      </c>
      <c r="D515" s="6">
        <v>125.8</v>
      </c>
      <c r="E515" s="7" t="s">
        <v>3</v>
      </c>
      <c r="F515" s="21">
        <f t="shared" si="19"/>
        <v>10343.23826</v>
      </c>
      <c r="G515" s="15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  <c r="AE515" s="61"/>
      <c r="AF515" s="61"/>
      <c r="AG515" s="61"/>
      <c r="AH515" s="61"/>
      <c r="AI515" s="61"/>
      <c r="AJ515" s="61"/>
      <c r="AK515" s="61"/>
      <c r="AL515" s="61"/>
      <c r="AM515" s="61"/>
      <c r="AN515" s="61"/>
      <c r="AO515" s="61"/>
      <c r="AP515" s="61"/>
      <c r="AQ515" s="61"/>
      <c r="AR515" s="61"/>
      <c r="AS515" s="61"/>
      <c r="AT515" s="61"/>
      <c r="AU515" s="61"/>
      <c r="AV515" s="61"/>
      <c r="AW515" s="61"/>
      <c r="AX515" s="61"/>
      <c r="AY515" s="61"/>
      <c r="AZ515" s="61"/>
      <c r="BA515" s="61"/>
      <c r="BB515" s="61"/>
      <c r="BC515" s="61"/>
      <c r="BD515" s="61"/>
      <c r="BE515" s="61"/>
      <c r="BF515" s="61"/>
      <c r="BG515" s="61"/>
      <c r="BH515" s="61"/>
      <c r="BI515" s="61"/>
      <c r="BJ515" s="61"/>
      <c r="BK515" s="61"/>
      <c r="BL515" s="61"/>
      <c r="BM515" s="61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</row>
    <row r="516" spans="1:102" s="4" customFormat="1" ht="20.100000000000001" customHeight="1" x14ac:dyDescent="0.2">
      <c r="A516" s="66"/>
      <c r="B516" s="5" t="s">
        <v>1089</v>
      </c>
      <c r="C516" s="5" t="s">
        <v>1090</v>
      </c>
      <c r="D516" s="6">
        <v>150.72</v>
      </c>
      <c r="E516" s="7" t="s">
        <v>3</v>
      </c>
      <c r="F516" s="21">
        <f t="shared" si="19"/>
        <v>12392.153184000001</v>
      </c>
      <c r="G516" s="15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  <c r="AX516" s="61"/>
      <c r="AY516" s="61"/>
      <c r="AZ516" s="61"/>
      <c r="BA516" s="61"/>
      <c r="BB516" s="61"/>
      <c r="BC516" s="61"/>
      <c r="BD516" s="61"/>
      <c r="BE516" s="61"/>
      <c r="BF516" s="61"/>
      <c r="BG516" s="61"/>
      <c r="BH516" s="61"/>
      <c r="BI516" s="61"/>
      <c r="BJ516" s="61"/>
      <c r="BK516" s="61"/>
      <c r="BL516" s="61"/>
      <c r="BM516" s="61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</row>
    <row r="517" spans="1:102" s="4" customFormat="1" ht="20.100000000000001" customHeight="1" x14ac:dyDescent="0.2">
      <c r="A517" s="66"/>
      <c r="B517" s="5" t="s">
        <v>1091</v>
      </c>
      <c r="C517" s="5" t="s">
        <v>1092</v>
      </c>
      <c r="D517" s="6">
        <v>176.22</v>
      </c>
      <c r="E517" s="7" t="s">
        <v>3</v>
      </c>
      <c r="F517" s="21">
        <f t="shared" si="19"/>
        <v>14488.755534000002</v>
      </c>
      <c r="G517" s="15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  <c r="AE517" s="61"/>
      <c r="AF517" s="61"/>
      <c r="AG517" s="61"/>
      <c r="AH517" s="61"/>
      <c r="AI517" s="61"/>
      <c r="AJ517" s="61"/>
      <c r="AK517" s="61"/>
      <c r="AL517" s="61"/>
      <c r="AM517" s="61"/>
      <c r="AN517" s="61"/>
      <c r="AO517" s="61"/>
      <c r="AP517" s="61"/>
      <c r="AQ517" s="61"/>
      <c r="AR517" s="61"/>
      <c r="AS517" s="61"/>
      <c r="AT517" s="61"/>
      <c r="AU517" s="61"/>
      <c r="AV517" s="61"/>
      <c r="AW517" s="61"/>
      <c r="AX517" s="61"/>
      <c r="AY517" s="61"/>
      <c r="AZ517" s="61"/>
      <c r="BA517" s="61"/>
      <c r="BB517" s="61"/>
      <c r="BC517" s="61"/>
      <c r="BD517" s="61"/>
      <c r="BE517" s="61"/>
      <c r="BF517" s="61"/>
      <c r="BG517" s="61"/>
      <c r="BH517" s="61"/>
      <c r="BI517" s="61"/>
      <c r="BJ517" s="61"/>
      <c r="BK517" s="61"/>
      <c r="BL517" s="61"/>
      <c r="BM517" s="61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</row>
    <row r="518" spans="1:102" s="4" customFormat="1" ht="20.100000000000001" customHeight="1" x14ac:dyDescent="0.2">
      <c r="A518" s="66"/>
      <c r="B518" s="5" t="s">
        <v>1093</v>
      </c>
      <c r="C518" s="5" t="s">
        <v>1094</v>
      </c>
      <c r="D518" s="6">
        <v>239.37</v>
      </c>
      <c r="E518" s="7" t="s">
        <v>3</v>
      </c>
      <c r="F518" s="21">
        <f t="shared" si="19"/>
        <v>19680.929588999999</v>
      </c>
      <c r="G518" s="15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  <c r="AX518" s="61"/>
      <c r="AY518" s="61"/>
      <c r="AZ518" s="61"/>
      <c r="BA518" s="61"/>
      <c r="BB518" s="61"/>
      <c r="BC518" s="61"/>
      <c r="BD518" s="61"/>
      <c r="BE518" s="61"/>
      <c r="BF518" s="61"/>
      <c r="BG518" s="61"/>
      <c r="BH518" s="61"/>
      <c r="BI518" s="61"/>
      <c r="BJ518" s="61"/>
      <c r="BK518" s="61"/>
      <c r="BL518" s="61"/>
      <c r="BM518" s="61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</row>
    <row r="519" spans="1:102" s="4" customFormat="1" ht="20.100000000000001" customHeight="1" x14ac:dyDescent="0.2">
      <c r="A519" s="67"/>
      <c r="B519" s="5" t="s">
        <v>1095</v>
      </c>
      <c r="C519" s="5" t="s">
        <v>1096</v>
      </c>
      <c r="D519" s="6">
        <v>339.21</v>
      </c>
      <c r="E519" s="7" t="s">
        <v>3</v>
      </c>
      <c r="F519" s="21">
        <f t="shared" si="19"/>
        <v>27889.744436999998</v>
      </c>
      <c r="G519" s="15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  <c r="AX519" s="61"/>
      <c r="AY519" s="61"/>
      <c r="AZ519" s="61"/>
      <c r="BA519" s="61"/>
      <c r="BB519" s="61"/>
      <c r="BC519" s="61"/>
      <c r="BD519" s="61"/>
      <c r="BE519" s="61"/>
      <c r="BF519" s="61"/>
      <c r="BG519" s="61"/>
      <c r="BH519" s="61"/>
      <c r="BI519" s="61"/>
      <c r="BJ519" s="61"/>
      <c r="BK519" s="61"/>
      <c r="BL519" s="61"/>
      <c r="BM519" s="61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</row>
    <row r="520" spans="1:102" s="4" customFormat="1" ht="36.75" customHeight="1" x14ac:dyDescent="0.2">
      <c r="A520" s="29" t="s">
        <v>587</v>
      </c>
      <c r="B520" s="23" t="s">
        <v>0</v>
      </c>
      <c r="C520" s="10" t="s">
        <v>1097</v>
      </c>
      <c r="D520" s="11" t="s">
        <v>594</v>
      </c>
      <c r="E520" s="23" t="s">
        <v>976</v>
      </c>
      <c r="F520" s="20" t="s">
        <v>589</v>
      </c>
      <c r="G520" s="19" t="s">
        <v>595</v>
      </c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  <c r="AA520" s="61"/>
      <c r="AB520" s="61"/>
      <c r="AC520" s="61"/>
      <c r="AD520" s="61"/>
      <c r="AE520" s="61"/>
      <c r="AF520" s="61"/>
      <c r="AG520" s="61"/>
      <c r="AH520" s="61"/>
      <c r="AI520" s="61"/>
      <c r="AJ520" s="61"/>
      <c r="AK520" s="61"/>
      <c r="AL520" s="61"/>
      <c r="AM520" s="61"/>
      <c r="AN520" s="61"/>
      <c r="AO520" s="61"/>
      <c r="AP520" s="61"/>
      <c r="AQ520" s="61"/>
      <c r="AR520" s="61"/>
      <c r="AS520" s="61"/>
      <c r="AT520" s="61"/>
      <c r="AU520" s="61"/>
      <c r="AV520" s="61"/>
      <c r="AW520" s="61"/>
      <c r="AX520" s="61"/>
      <c r="AY520" s="61"/>
      <c r="AZ520" s="61"/>
      <c r="BA520" s="61"/>
      <c r="BB520" s="61"/>
      <c r="BC520" s="61"/>
      <c r="BD520" s="61"/>
      <c r="BE520" s="61"/>
      <c r="BF520" s="61"/>
      <c r="BG520" s="61"/>
      <c r="BH520" s="61"/>
      <c r="BI520" s="61"/>
      <c r="BJ520" s="61"/>
      <c r="BK520" s="61"/>
      <c r="BL520" s="61"/>
      <c r="BM520" s="61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</row>
    <row r="521" spans="1:102" s="2" customFormat="1" ht="58.5" customHeight="1" x14ac:dyDescent="0.2">
      <c r="A521" s="65"/>
      <c r="B521" s="5" t="s">
        <v>1098</v>
      </c>
      <c r="C521" s="5" t="s">
        <v>1099</v>
      </c>
      <c r="D521" s="6">
        <v>7.11</v>
      </c>
      <c r="E521" s="7" t="s">
        <v>3</v>
      </c>
      <c r="F521" s="21">
        <f t="shared" ref="F521:F522" si="22">D521*$F$4*(100-$B$4)/100</f>
        <v>584.58206700000005</v>
      </c>
      <c r="G521" s="1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  <c r="AA521" s="62"/>
      <c r="AB521" s="62"/>
      <c r="AC521" s="62"/>
      <c r="AD521" s="62"/>
      <c r="AE521" s="62"/>
      <c r="AF521" s="62"/>
      <c r="AG521" s="62"/>
      <c r="AH521" s="62"/>
      <c r="AI521" s="62"/>
      <c r="AJ521" s="62"/>
      <c r="AK521" s="62"/>
      <c r="AL521" s="62"/>
      <c r="AM521" s="62"/>
      <c r="AN521" s="62"/>
      <c r="AO521" s="62"/>
      <c r="AP521" s="62"/>
      <c r="AQ521" s="62"/>
      <c r="AR521" s="62"/>
      <c r="AS521" s="62"/>
      <c r="AT521" s="62"/>
      <c r="AU521" s="62"/>
      <c r="AV521" s="62"/>
      <c r="AW521" s="62"/>
      <c r="AX521" s="62"/>
      <c r="AY521" s="62"/>
      <c r="AZ521" s="62"/>
      <c r="BA521" s="62"/>
      <c r="BB521" s="62"/>
      <c r="BC521" s="62"/>
      <c r="BD521" s="62"/>
      <c r="BE521" s="62"/>
      <c r="BF521" s="62"/>
      <c r="BG521" s="62"/>
      <c r="BH521" s="62"/>
      <c r="BI521" s="62"/>
      <c r="BJ521" s="62"/>
      <c r="BK521" s="62"/>
      <c r="BL521" s="62"/>
      <c r="BM521" s="62"/>
    </row>
    <row r="522" spans="1:102" s="2" customFormat="1" ht="58.5" customHeight="1" x14ac:dyDescent="0.2">
      <c r="A522" s="66"/>
      <c r="B522" s="5" t="s">
        <v>1100</v>
      </c>
      <c r="C522" s="5" t="s">
        <v>1101</v>
      </c>
      <c r="D522" s="6">
        <v>10.94</v>
      </c>
      <c r="E522" s="7" t="s">
        <v>3</v>
      </c>
      <c r="F522" s="21">
        <f t="shared" si="22"/>
        <v>899.483518</v>
      </c>
      <c r="G522" s="1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  <c r="AA522" s="62"/>
      <c r="AB522" s="62"/>
      <c r="AC522" s="62"/>
      <c r="AD522" s="62"/>
      <c r="AE522" s="62"/>
      <c r="AF522" s="62"/>
      <c r="AG522" s="62"/>
      <c r="AH522" s="62"/>
      <c r="AI522" s="62"/>
      <c r="AJ522" s="62"/>
      <c r="AK522" s="62"/>
      <c r="AL522" s="62"/>
      <c r="AM522" s="62"/>
      <c r="AN522" s="62"/>
      <c r="AO522" s="62"/>
      <c r="AP522" s="62"/>
      <c r="AQ522" s="62"/>
      <c r="AR522" s="62"/>
      <c r="AS522" s="62"/>
      <c r="AT522" s="62"/>
      <c r="AU522" s="62"/>
      <c r="AV522" s="62"/>
      <c r="AW522" s="62"/>
      <c r="AX522" s="62"/>
      <c r="AY522" s="62"/>
      <c r="AZ522" s="62"/>
      <c r="BA522" s="62"/>
      <c r="BB522" s="62"/>
      <c r="BC522" s="62"/>
      <c r="BD522" s="62"/>
      <c r="BE522" s="62"/>
      <c r="BF522" s="62"/>
      <c r="BG522" s="62"/>
      <c r="BH522" s="62"/>
      <c r="BI522" s="62"/>
      <c r="BJ522" s="62"/>
      <c r="BK522" s="62"/>
      <c r="BL522" s="62"/>
      <c r="BM522" s="62"/>
    </row>
    <row r="523" spans="1:102" s="4" customFormat="1" ht="36.75" customHeight="1" x14ac:dyDescent="0.2">
      <c r="A523" s="29" t="s">
        <v>587</v>
      </c>
      <c r="B523" s="23" t="s">
        <v>0</v>
      </c>
      <c r="C523" s="30" t="s">
        <v>582</v>
      </c>
      <c r="D523" s="11" t="s">
        <v>594</v>
      </c>
      <c r="E523" s="23" t="s">
        <v>976</v>
      </c>
      <c r="F523" s="20" t="s">
        <v>589</v>
      </c>
      <c r="G523" s="19" t="s">
        <v>595</v>
      </c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  <c r="AA523" s="61"/>
      <c r="AB523" s="61"/>
      <c r="AC523" s="61"/>
      <c r="AD523" s="61"/>
      <c r="AE523" s="61"/>
      <c r="AF523" s="61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1"/>
      <c r="AV523" s="61"/>
      <c r="AW523" s="61"/>
      <c r="AX523" s="61"/>
      <c r="AY523" s="61"/>
      <c r="AZ523" s="61"/>
      <c r="BA523" s="61"/>
      <c r="BB523" s="61"/>
      <c r="BC523" s="61"/>
      <c r="BD523" s="61"/>
      <c r="BE523" s="61"/>
      <c r="BF523" s="61"/>
      <c r="BG523" s="61"/>
      <c r="BH523" s="61"/>
      <c r="BI523" s="61"/>
      <c r="BJ523" s="61"/>
      <c r="BK523" s="61"/>
      <c r="BL523" s="61"/>
      <c r="BM523" s="61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</row>
    <row r="524" spans="1:102" s="2" customFormat="1" x14ac:dyDescent="0.2">
      <c r="A524" s="65"/>
      <c r="B524" s="5" t="s">
        <v>1102</v>
      </c>
      <c r="C524" s="5" t="s">
        <v>1103</v>
      </c>
      <c r="D524" s="6">
        <v>0.17</v>
      </c>
      <c r="E524" s="7" t="s">
        <v>3</v>
      </c>
      <c r="F524" s="21">
        <f t="shared" ref="F524:F533" si="23">D524*$F$4*(100-$B$4)/100</f>
        <v>13.977349000000002</v>
      </c>
      <c r="G524" s="1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  <c r="AA524" s="62"/>
      <c r="AB524" s="62"/>
      <c r="AC524" s="62"/>
      <c r="AD524" s="62"/>
      <c r="AE524" s="62"/>
      <c r="AF524" s="62"/>
      <c r="AG524" s="62"/>
      <c r="AH524" s="62"/>
      <c r="AI524" s="62"/>
      <c r="AJ524" s="62"/>
      <c r="AK524" s="62"/>
      <c r="AL524" s="62"/>
      <c r="AM524" s="62"/>
      <c r="AN524" s="62"/>
      <c r="AO524" s="62"/>
      <c r="AP524" s="62"/>
      <c r="AQ524" s="62"/>
      <c r="AR524" s="62"/>
      <c r="AS524" s="62"/>
      <c r="AT524" s="62"/>
      <c r="AU524" s="62"/>
      <c r="AV524" s="62"/>
      <c r="AW524" s="62"/>
      <c r="AX524" s="62"/>
      <c r="AY524" s="62"/>
      <c r="AZ524" s="62"/>
      <c r="BA524" s="62"/>
      <c r="BB524" s="62"/>
      <c r="BC524" s="62"/>
      <c r="BD524" s="62"/>
      <c r="BE524" s="62"/>
      <c r="BF524" s="62"/>
      <c r="BG524" s="62"/>
      <c r="BH524" s="62"/>
      <c r="BI524" s="62"/>
      <c r="BJ524" s="62"/>
      <c r="BK524" s="62"/>
      <c r="BL524" s="62"/>
      <c r="BM524" s="62"/>
    </row>
    <row r="525" spans="1:102" s="2" customFormat="1" x14ac:dyDescent="0.2">
      <c r="A525" s="66"/>
      <c r="B525" s="5" t="s">
        <v>1104</v>
      </c>
      <c r="C525" s="5" t="s">
        <v>1105</v>
      </c>
      <c r="D525" s="6">
        <v>0.17</v>
      </c>
      <c r="E525" s="7" t="s">
        <v>3</v>
      </c>
      <c r="F525" s="21">
        <f t="shared" si="23"/>
        <v>13.977349000000002</v>
      </c>
      <c r="G525" s="1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  <c r="AA525" s="62"/>
      <c r="AB525" s="62"/>
      <c r="AC525" s="62"/>
      <c r="AD525" s="62"/>
      <c r="AE525" s="62"/>
      <c r="AF525" s="62"/>
      <c r="AG525" s="62"/>
      <c r="AH525" s="62"/>
      <c r="AI525" s="62"/>
      <c r="AJ525" s="62"/>
      <c r="AK525" s="62"/>
      <c r="AL525" s="62"/>
      <c r="AM525" s="62"/>
      <c r="AN525" s="62"/>
      <c r="AO525" s="62"/>
      <c r="AP525" s="62"/>
      <c r="AQ525" s="62"/>
      <c r="AR525" s="62"/>
      <c r="AS525" s="62"/>
      <c r="AT525" s="62"/>
      <c r="AU525" s="62"/>
      <c r="AV525" s="62"/>
      <c r="AW525" s="62"/>
      <c r="AX525" s="62"/>
      <c r="AY525" s="62"/>
      <c r="AZ525" s="62"/>
      <c r="BA525" s="62"/>
      <c r="BB525" s="62"/>
      <c r="BC525" s="62"/>
      <c r="BD525" s="62"/>
      <c r="BE525" s="62"/>
      <c r="BF525" s="62"/>
      <c r="BG525" s="62"/>
      <c r="BH525" s="62"/>
      <c r="BI525" s="62"/>
      <c r="BJ525" s="62"/>
      <c r="BK525" s="62"/>
      <c r="BL525" s="62"/>
      <c r="BM525" s="62"/>
    </row>
    <row r="526" spans="1:102" s="2" customFormat="1" x14ac:dyDescent="0.2">
      <c r="A526" s="66"/>
      <c r="B526" s="5" t="s">
        <v>1106</v>
      </c>
      <c r="C526" s="5" t="s">
        <v>1107</v>
      </c>
      <c r="D526" s="6">
        <v>0.28999999999999998</v>
      </c>
      <c r="E526" s="7" t="s">
        <v>3</v>
      </c>
      <c r="F526" s="21">
        <f t="shared" si="23"/>
        <v>23.843712999999997</v>
      </c>
      <c r="G526" s="1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  <c r="AA526" s="62"/>
      <c r="AB526" s="62"/>
      <c r="AC526" s="62"/>
      <c r="AD526" s="62"/>
      <c r="AE526" s="62"/>
      <c r="AF526" s="62"/>
      <c r="AG526" s="62"/>
      <c r="AH526" s="62"/>
      <c r="AI526" s="62"/>
      <c r="AJ526" s="62"/>
      <c r="AK526" s="62"/>
      <c r="AL526" s="62"/>
      <c r="AM526" s="62"/>
      <c r="AN526" s="62"/>
      <c r="AO526" s="62"/>
      <c r="AP526" s="62"/>
      <c r="AQ526" s="62"/>
      <c r="AR526" s="62"/>
      <c r="AS526" s="62"/>
      <c r="AT526" s="62"/>
      <c r="AU526" s="62"/>
      <c r="AV526" s="62"/>
      <c r="AW526" s="62"/>
      <c r="AX526" s="62"/>
      <c r="AY526" s="62"/>
      <c r="AZ526" s="62"/>
      <c r="BA526" s="62"/>
      <c r="BB526" s="62"/>
      <c r="BC526" s="62"/>
      <c r="BD526" s="62"/>
      <c r="BE526" s="62"/>
      <c r="BF526" s="62"/>
      <c r="BG526" s="62"/>
      <c r="BH526" s="62"/>
      <c r="BI526" s="62"/>
      <c r="BJ526" s="62"/>
      <c r="BK526" s="62"/>
      <c r="BL526" s="62"/>
      <c r="BM526" s="62"/>
    </row>
    <row r="527" spans="1:102" s="2" customFormat="1" x14ac:dyDescent="0.2">
      <c r="A527" s="66"/>
      <c r="B527" s="5" t="s">
        <v>1108</v>
      </c>
      <c r="C527" s="5" t="s">
        <v>1109</v>
      </c>
      <c r="D527" s="6">
        <v>0.37</v>
      </c>
      <c r="E527" s="7" t="s">
        <v>3</v>
      </c>
      <c r="F527" s="21">
        <f t="shared" si="23"/>
        <v>30.421289000000002</v>
      </c>
      <c r="G527" s="1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  <c r="AA527" s="62"/>
      <c r="AB527" s="62"/>
      <c r="AC527" s="62"/>
      <c r="AD527" s="62"/>
      <c r="AE527" s="62"/>
      <c r="AF527" s="62"/>
      <c r="AG527" s="62"/>
      <c r="AH527" s="62"/>
      <c r="AI527" s="62"/>
      <c r="AJ527" s="62"/>
      <c r="AK527" s="62"/>
      <c r="AL527" s="62"/>
      <c r="AM527" s="62"/>
      <c r="AN527" s="62"/>
      <c r="AO527" s="62"/>
      <c r="AP527" s="62"/>
      <c r="AQ527" s="62"/>
      <c r="AR527" s="62"/>
      <c r="AS527" s="62"/>
      <c r="AT527" s="62"/>
      <c r="AU527" s="62"/>
      <c r="AV527" s="62"/>
      <c r="AW527" s="62"/>
      <c r="AX527" s="62"/>
      <c r="AY527" s="62"/>
      <c r="AZ527" s="62"/>
      <c r="BA527" s="62"/>
      <c r="BB527" s="62"/>
      <c r="BC527" s="62"/>
      <c r="BD527" s="62"/>
      <c r="BE527" s="62"/>
      <c r="BF527" s="62"/>
      <c r="BG527" s="62"/>
      <c r="BH527" s="62"/>
      <c r="BI527" s="62"/>
      <c r="BJ527" s="62"/>
      <c r="BK527" s="62"/>
      <c r="BL527" s="62"/>
      <c r="BM527" s="62"/>
    </row>
    <row r="528" spans="1:102" s="2" customFormat="1" x14ac:dyDescent="0.2">
      <c r="A528" s="66"/>
      <c r="B528" s="5" t="s">
        <v>161</v>
      </c>
      <c r="C528" s="5" t="s">
        <v>162</v>
      </c>
      <c r="D528" s="6">
        <v>0.54</v>
      </c>
      <c r="E528" s="7" t="s">
        <v>3</v>
      </c>
      <c r="F528" s="21">
        <f t="shared" si="23"/>
        <v>44.398638000000012</v>
      </c>
      <c r="G528" s="12">
        <v>350</v>
      </c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  <c r="AA528" s="62"/>
      <c r="AB528" s="62"/>
      <c r="AC528" s="62"/>
      <c r="AD528" s="62"/>
      <c r="AE528" s="62"/>
      <c r="AF528" s="62"/>
      <c r="AG528" s="62"/>
      <c r="AH528" s="62"/>
      <c r="AI528" s="62"/>
      <c r="AJ528" s="62"/>
      <c r="AK528" s="62"/>
      <c r="AL528" s="62"/>
      <c r="AM528" s="62"/>
      <c r="AN528" s="62"/>
      <c r="AO528" s="62"/>
      <c r="AP528" s="62"/>
      <c r="AQ528" s="62"/>
      <c r="AR528" s="62"/>
      <c r="AS528" s="62"/>
      <c r="AT528" s="62"/>
      <c r="AU528" s="62"/>
      <c r="AV528" s="62"/>
      <c r="AW528" s="62"/>
      <c r="AX528" s="62"/>
      <c r="AY528" s="62"/>
      <c r="AZ528" s="62"/>
      <c r="BA528" s="62"/>
      <c r="BB528" s="62"/>
      <c r="BC528" s="62"/>
      <c r="BD528" s="62"/>
      <c r="BE528" s="62"/>
      <c r="BF528" s="62"/>
      <c r="BG528" s="62"/>
      <c r="BH528" s="62"/>
      <c r="BI528" s="62"/>
      <c r="BJ528" s="62"/>
      <c r="BK528" s="62"/>
      <c r="BL528" s="62"/>
      <c r="BM528" s="62"/>
    </row>
    <row r="529" spans="1:102" s="2" customFormat="1" x14ac:dyDescent="0.2">
      <c r="A529" s="66"/>
      <c r="B529" s="5" t="s">
        <v>163</v>
      </c>
      <c r="C529" s="5" t="s">
        <v>164</v>
      </c>
      <c r="D529" s="6">
        <v>0.75</v>
      </c>
      <c r="E529" s="7" t="s">
        <v>3</v>
      </c>
      <c r="F529" s="21">
        <f t="shared" si="23"/>
        <v>61.664775000000006</v>
      </c>
      <c r="G529" s="12">
        <v>230</v>
      </c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  <c r="AA529" s="62"/>
      <c r="AB529" s="62"/>
      <c r="AC529" s="62"/>
      <c r="AD529" s="62"/>
      <c r="AE529" s="62"/>
      <c r="AF529" s="62"/>
      <c r="AG529" s="62"/>
      <c r="AH529" s="62"/>
      <c r="AI529" s="62"/>
      <c r="AJ529" s="62"/>
      <c r="AK529" s="62"/>
      <c r="AL529" s="62"/>
      <c r="AM529" s="62"/>
      <c r="AN529" s="62"/>
      <c r="AO529" s="62"/>
      <c r="AP529" s="62"/>
      <c r="AQ529" s="62"/>
      <c r="AR529" s="62"/>
      <c r="AS529" s="62"/>
      <c r="AT529" s="62"/>
      <c r="AU529" s="62"/>
      <c r="AV529" s="62"/>
      <c r="AW529" s="62"/>
      <c r="AX529" s="62"/>
      <c r="AY529" s="62"/>
      <c r="AZ529" s="62"/>
      <c r="BA529" s="62"/>
      <c r="BB529" s="62"/>
      <c r="BC529" s="62"/>
      <c r="BD529" s="62"/>
      <c r="BE529" s="62"/>
      <c r="BF529" s="62"/>
      <c r="BG529" s="62"/>
      <c r="BH529" s="62"/>
      <c r="BI529" s="62"/>
      <c r="BJ529" s="62"/>
      <c r="BK529" s="62"/>
      <c r="BL529" s="62"/>
      <c r="BM529" s="62"/>
    </row>
    <row r="530" spans="1:102" s="2" customFormat="1" x14ac:dyDescent="0.2">
      <c r="A530" s="66"/>
      <c r="B530" s="5" t="s">
        <v>529</v>
      </c>
      <c r="C530" s="5" t="s">
        <v>530</v>
      </c>
      <c r="D530" s="6">
        <v>1.66</v>
      </c>
      <c r="E530" s="7" t="s">
        <v>3</v>
      </c>
      <c r="F530" s="21">
        <f t="shared" si="23"/>
        <v>136.484702</v>
      </c>
      <c r="G530" s="15">
        <v>160</v>
      </c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  <c r="AA530" s="62"/>
      <c r="AB530" s="62"/>
      <c r="AC530" s="62"/>
      <c r="AD530" s="62"/>
      <c r="AE530" s="62"/>
      <c r="AF530" s="62"/>
      <c r="AG530" s="62"/>
      <c r="AH530" s="62"/>
      <c r="AI530" s="62"/>
      <c r="AJ530" s="62"/>
      <c r="AK530" s="62"/>
      <c r="AL530" s="62"/>
      <c r="AM530" s="62"/>
      <c r="AN530" s="62"/>
      <c r="AO530" s="62"/>
      <c r="AP530" s="62"/>
      <c r="AQ530" s="62"/>
      <c r="AR530" s="62"/>
      <c r="AS530" s="62"/>
      <c r="AT530" s="62"/>
      <c r="AU530" s="62"/>
      <c r="AV530" s="62"/>
      <c r="AW530" s="62"/>
      <c r="AX530" s="62"/>
      <c r="AY530" s="62"/>
      <c r="AZ530" s="62"/>
      <c r="BA530" s="62"/>
      <c r="BB530" s="62"/>
      <c r="BC530" s="62"/>
      <c r="BD530" s="62"/>
      <c r="BE530" s="62"/>
      <c r="BF530" s="62"/>
      <c r="BG530" s="62"/>
      <c r="BH530" s="62"/>
      <c r="BI530" s="62"/>
      <c r="BJ530" s="62"/>
      <c r="BK530" s="62"/>
      <c r="BL530" s="62"/>
      <c r="BM530" s="62"/>
    </row>
    <row r="531" spans="1:102" s="2" customFormat="1" x14ac:dyDescent="0.2">
      <c r="A531" s="66"/>
      <c r="B531" s="5" t="s">
        <v>531</v>
      </c>
      <c r="C531" s="5" t="s">
        <v>532</v>
      </c>
      <c r="D531" s="6">
        <v>2.4500000000000002</v>
      </c>
      <c r="E531" s="7" t="s">
        <v>3</v>
      </c>
      <c r="F531" s="21">
        <f t="shared" si="23"/>
        <v>201.43826500000003</v>
      </c>
      <c r="G531" s="15">
        <v>110</v>
      </c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  <c r="AA531" s="62"/>
      <c r="AB531" s="62"/>
      <c r="AC531" s="62"/>
      <c r="AD531" s="62"/>
      <c r="AE531" s="62"/>
      <c r="AF531" s="62"/>
      <c r="AG531" s="62"/>
      <c r="AH531" s="62"/>
      <c r="AI531" s="62"/>
      <c r="AJ531" s="62"/>
      <c r="AK531" s="62"/>
      <c r="AL531" s="62"/>
      <c r="AM531" s="62"/>
      <c r="AN531" s="62"/>
      <c r="AO531" s="62"/>
      <c r="AP531" s="62"/>
      <c r="AQ531" s="62"/>
      <c r="AR531" s="62"/>
      <c r="AS531" s="62"/>
      <c r="AT531" s="62"/>
      <c r="AU531" s="62"/>
      <c r="AV531" s="62"/>
      <c r="AW531" s="62"/>
      <c r="AX531" s="62"/>
      <c r="AY531" s="62"/>
      <c r="AZ531" s="62"/>
      <c r="BA531" s="62"/>
      <c r="BB531" s="62"/>
      <c r="BC531" s="62"/>
      <c r="BD531" s="62"/>
      <c r="BE531" s="62"/>
      <c r="BF531" s="62"/>
      <c r="BG531" s="62"/>
      <c r="BH531" s="62"/>
      <c r="BI531" s="62"/>
      <c r="BJ531" s="62"/>
      <c r="BK531" s="62"/>
      <c r="BL531" s="62"/>
      <c r="BM531" s="62"/>
    </row>
    <row r="532" spans="1:102" s="2" customFormat="1" x14ac:dyDescent="0.2">
      <c r="A532" s="66"/>
      <c r="B532" s="5" t="s">
        <v>533</v>
      </c>
      <c r="C532" s="5" t="s">
        <v>534</v>
      </c>
      <c r="D532" s="6">
        <v>3.08</v>
      </c>
      <c r="E532" s="7" t="s">
        <v>3</v>
      </c>
      <c r="F532" s="21">
        <f t="shared" si="23"/>
        <v>253.23667600000002</v>
      </c>
      <c r="G532" s="15">
        <v>80</v>
      </c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  <c r="AA532" s="62"/>
      <c r="AB532" s="62"/>
      <c r="AC532" s="62"/>
      <c r="AD532" s="62"/>
      <c r="AE532" s="62"/>
      <c r="AF532" s="62"/>
      <c r="AG532" s="62"/>
      <c r="AH532" s="62"/>
      <c r="AI532" s="62"/>
      <c r="AJ532" s="62"/>
      <c r="AK532" s="62"/>
      <c r="AL532" s="62"/>
      <c r="AM532" s="62"/>
      <c r="AN532" s="62"/>
      <c r="AO532" s="62"/>
      <c r="AP532" s="62"/>
      <c r="AQ532" s="62"/>
      <c r="AR532" s="62"/>
      <c r="AS532" s="62"/>
      <c r="AT532" s="62"/>
      <c r="AU532" s="62"/>
      <c r="AV532" s="62"/>
      <c r="AW532" s="62"/>
      <c r="AX532" s="62"/>
      <c r="AY532" s="62"/>
      <c r="AZ532" s="62"/>
      <c r="BA532" s="62"/>
      <c r="BB532" s="62"/>
      <c r="BC532" s="62"/>
      <c r="BD532" s="62"/>
      <c r="BE532" s="62"/>
      <c r="BF532" s="62"/>
      <c r="BG532" s="62"/>
      <c r="BH532" s="62"/>
      <c r="BI532" s="62"/>
      <c r="BJ532" s="62"/>
      <c r="BK532" s="62"/>
      <c r="BL532" s="62"/>
      <c r="BM532" s="62"/>
    </row>
    <row r="533" spans="1:102" s="2" customFormat="1" x14ac:dyDescent="0.2">
      <c r="A533" s="67"/>
      <c r="B533" s="5" t="s">
        <v>535</v>
      </c>
      <c r="C533" s="5" t="s">
        <v>536</v>
      </c>
      <c r="D533" s="6">
        <v>6.16</v>
      </c>
      <c r="E533" s="7" t="s">
        <v>3</v>
      </c>
      <c r="F533" s="21">
        <f t="shared" si="23"/>
        <v>506.47335200000003</v>
      </c>
      <c r="G533" s="15">
        <v>36</v>
      </c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  <c r="AA533" s="62"/>
      <c r="AB533" s="62"/>
      <c r="AC533" s="62"/>
      <c r="AD533" s="62"/>
      <c r="AE533" s="62"/>
      <c r="AF533" s="62"/>
      <c r="AG533" s="62"/>
      <c r="AH533" s="62"/>
      <c r="AI533" s="62"/>
      <c r="AJ533" s="62"/>
      <c r="AK533" s="62"/>
      <c r="AL533" s="62"/>
      <c r="AM533" s="62"/>
      <c r="AN533" s="62"/>
      <c r="AO533" s="62"/>
      <c r="AP533" s="62"/>
      <c r="AQ533" s="62"/>
      <c r="AR533" s="62"/>
      <c r="AS533" s="62"/>
      <c r="AT533" s="62"/>
      <c r="AU533" s="62"/>
      <c r="AV533" s="62"/>
      <c r="AW533" s="62"/>
      <c r="AX533" s="62"/>
      <c r="AY533" s="62"/>
      <c r="AZ533" s="62"/>
      <c r="BA533" s="62"/>
      <c r="BB533" s="62"/>
      <c r="BC533" s="62"/>
      <c r="BD533" s="62"/>
      <c r="BE533" s="62"/>
      <c r="BF533" s="62"/>
      <c r="BG533" s="62"/>
      <c r="BH533" s="62"/>
      <c r="BI533" s="62"/>
      <c r="BJ533" s="62"/>
      <c r="BK533" s="62"/>
      <c r="BL533" s="62"/>
      <c r="BM533" s="62"/>
    </row>
    <row r="534" spans="1:102" s="4" customFormat="1" ht="36.75" customHeight="1" x14ac:dyDescent="0.2">
      <c r="A534" s="29" t="s">
        <v>587</v>
      </c>
      <c r="B534" s="23" t="s">
        <v>0</v>
      </c>
      <c r="C534" s="10" t="s">
        <v>1110</v>
      </c>
      <c r="D534" s="11" t="s">
        <v>594</v>
      </c>
      <c r="E534" s="23" t="s">
        <v>976</v>
      </c>
      <c r="F534" s="20" t="s">
        <v>589</v>
      </c>
      <c r="G534" s="19" t="s">
        <v>595</v>
      </c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  <c r="AC534" s="61"/>
      <c r="AD534" s="61"/>
      <c r="AE534" s="61"/>
      <c r="AF534" s="61"/>
      <c r="AG534" s="61"/>
      <c r="AH534" s="61"/>
      <c r="AI534" s="61"/>
      <c r="AJ534" s="61"/>
      <c r="AK534" s="61"/>
      <c r="AL534" s="61"/>
      <c r="AM534" s="61"/>
      <c r="AN534" s="61"/>
      <c r="AO534" s="61"/>
      <c r="AP534" s="61"/>
      <c r="AQ534" s="61"/>
      <c r="AR534" s="61"/>
      <c r="AS534" s="61"/>
      <c r="AT534" s="61"/>
      <c r="AU534" s="61"/>
      <c r="AV534" s="61"/>
      <c r="AW534" s="61"/>
      <c r="AX534" s="61"/>
      <c r="AY534" s="61"/>
      <c r="AZ534" s="61"/>
      <c r="BA534" s="61"/>
      <c r="BB534" s="61"/>
      <c r="BC534" s="61"/>
      <c r="BD534" s="61"/>
      <c r="BE534" s="61"/>
      <c r="BF534" s="61"/>
      <c r="BG534" s="61"/>
      <c r="BH534" s="61"/>
      <c r="BI534" s="61"/>
      <c r="BJ534" s="61"/>
      <c r="BK534" s="61"/>
      <c r="BL534" s="61"/>
      <c r="BM534" s="61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</row>
    <row r="535" spans="1:102" s="2" customFormat="1" x14ac:dyDescent="0.2">
      <c r="A535" s="68"/>
      <c r="B535" s="5" t="s">
        <v>1111</v>
      </c>
      <c r="C535" s="5" t="s">
        <v>1112</v>
      </c>
      <c r="D535" s="6">
        <v>2.33</v>
      </c>
      <c r="E535" s="7" t="s">
        <v>3</v>
      </c>
      <c r="F535" s="21">
        <f t="shared" si="19"/>
        <v>191.57190100000003</v>
      </c>
      <c r="G535" s="1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  <c r="AA535" s="62"/>
      <c r="AB535" s="62"/>
      <c r="AC535" s="62"/>
      <c r="AD535" s="62"/>
      <c r="AE535" s="62"/>
      <c r="AF535" s="62"/>
      <c r="AG535" s="62"/>
      <c r="AH535" s="62"/>
      <c r="AI535" s="62"/>
      <c r="AJ535" s="62"/>
      <c r="AK535" s="62"/>
      <c r="AL535" s="62"/>
      <c r="AM535" s="62"/>
      <c r="AN535" s="62"/>
      <c r="AO535" s="62"/>
      <c r="AP535" s="62"/>
      <c r="AQ535" s="62"/>
      <c r="AR535" s="62"/>
      <c r="AS535" s="62"/>
      <c r="AT535" s="62"/>
      <c r="AU535" s="62"/>
      <c r="AV535" s="62"/>
      <c r="AW535" s="62"/>
      <c r="AX535" s="62"/>
      <c r="AY535" s="62"/>
      <c r="AZ535" s="62"/>
      <c r="BA535" s="62"/>
      <c r="BB535" s="62"/>
      <c r="BC535" s="62"/>
      <c r="BD535" s="62"/>
      <c r="BE535" s="62"/>
      <c r="BF535" s="62"/>
      <c r="BG535" s="62"/>
      <c r="BH535" s="62"/>
      <c r="BI535" s="62"/>
      <c r="BJ535" s="62"/>
      <c r="BK535" s="62"/>
      <c r="BL535" s="62"/>
      <c r="BM535" s="62"/>
    </row>
    <row r="536" spans="1:102" s="2" customFormat="1" x14ac:dyDescent="0.2">
      <c r="A536" s="69"/>
      <c r="B536" s="5" t="s">
        <v>1113</v>
      </c>
      <c r="C536" s="5" t="s">
        <v>1114</v>
      </c>
      <c r="D536" s="6">
        <v>2.83</v>
      </c>
      <c r="E536" s="7" t="s">
        <v>3</v>
      </c>
      <c r="F536" s="21">
        <f t="shared" si="19"/>
        <v>232.68175099999999</v>
      </c>
      <c r="G536" s="1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  <c r="AA536" s="62"/>
      <c r="AB536" s="62"/>
      <c r="AC536" s="62"/>
      <c r="AD536" s="62"/>
      <c r="AE536" s="62"/>
      <c r="AF536" s="62"/>
      <c r="AG536" s="62"/>
      <c r="AH536" s="62"/>
      <c r="AI536" s="62"/>
      <c r="AJ536" s="62"/>
      <c r="AK536" s="62"/>
      <c r="AL536" s="62"/>
      <c r="AM536" s="62"/>
      <c r="AN536" s="62"/>
      <c r="AO536" s="62"/>
      <c r="AP536" s="62"/>
      <c r="AQ536" s="62"/>
      <c r="AR536" s="62"/>
      <c r="AS536" s="62"/>
      <c r="AT536" s="62"/>
      <c r="AU536" s="62"/>
      <c r="AV536" s="62"/>
      <c r="AW536" s="62"/>
      <c r="AX536" s="62"/>
      <c r="AY536" s="62"/>
      <c r="AZ536" s="62"/>
      <c r="BA536" s="62"/>
      <c r="BB536" s="62"/>
      <c r="BC536" s="62"/>
      <c r="BD536" s="62"/>
      <c r="BE536" s="62"/>
      <c r="BF536" s="62"/>
      <c r="BG536" s="62"/>
      <c r="BH536" s="62"/>
      <c r="BI536" s="62"/>
      <c r="BJ536" s="62"/>
      <c r="BK536" s="62"/>
      <c r="BL536" s="62"/>
      <c r="BM536" s="62"/>
    </row>
    <row r="537" spans="1:102" s="2" customFormat="1" x14ac:dyDescent="0.2">
      <c r="A537" s="69"/>
      <c r="B537" s="5" t="s">
        <v>1115</v>
      </c>
      <c r="C537" s="5" t="s">
        <v>1116</v>
      </c>
      <c r="D537" s="6">
        <v>3.37</v>
      </c>
      <c r="E537" s="7" t="s">
        <v>3</v>
      </c>
      <c r="F537" s="21">
        <f t="shared" si="19"/>
        <v>277.08038900000003</v>
      </c>
      <c r="G537" s="1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  <c r="AA537" s="62"/>
      <c r="AB537" s="62"/>
      <c r="AC537" s="62"/>
      <c r="AD537" s="62"/>
      <c r="AE537" s="62"/>
      <c r="AF537" s="62"/>
      <c r="AG537" s="62"/>
      <c r="AH537" s="62"/>
      <c r="AI537" s="62"/>
      <c r="AJ537" s="62"/>
      <c r="AK537" s="62"/>
      <c r="AL537" s="62"/>
      <c r="AM537" s="62"/>
      <c r="AN537" s="62"/>
      <c r="AO537" s="62"/>
      <c r="AP537" s="62"/>
      <c r="AQ537" s="62"/>
      <c r="AR537" s="62"/>
      <c r="AS537" s="62"/>
      <c r="AT537" s="62"/>
      <c r="AU537" s="62"/>
      <c r="AV537" s="62"/>
      <c r="AW537" s="62"/>
      <c r="AX537" s="62"/>
      <c r="AY537" s="62"/>
      <c r="AZ537" s="62"/>
      <c r="BA537" s="62"/>
      <c r="BB537" s="62"/>
      <c r="BC537" s="62"/>
      <c r="BD537" s="62"/>
      <c r="BE537" s="62"/>
      <c r="BF537" s="62"/>
      <c r="BG537" s="62"/>
      <c r="BH537" s="62"/>
      <c r="BI537" s="62"/>
      <c r="BJ537" s="62"/>
      <c r="BK537" s="62"/>
      <c r="BL537" s="62"/>
      <c r="BM537" s="62"/>
    </row>
    <row r="538" spans="1:102" s="2" customFormat="1" x14ac:dyDescent="0.2">
      <c r="A538" s="69"/>
      <c r="B538" s="5" t="s">
        <v>1117</v>
      </c>
      <c r="C538" s="5" t="s">
        <v>1118</v>
      </c>
      <c r="D538" s="6">
        <v>4.49</v>
      </c>
      <c r="E538" s="7" t="s">
        <v>3</v>
      </c>
      <c r="F538" s="21">
        <f t="shared" si="19"/>
        <v>369.16645300000005</v>
      </c>
      <c r="G538" s="1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  <c r="AA538" s="62"/>
      <c r="AB538" s="62"/>
      <c r="AC538" s="62"/>
      <c r="AD538" s="62"/>
      <c r="AE538" s="62"/>
      <c r="AF538" s="62"/>
      <c r="AG538" s="62"/>
      <c r="AH538" s="62"/>
      <c r="AI538" s="62"/>
      <c r="AJ538" s="62"/>
      <c r="AK538" s="62"/>
      <c r="AL538" s="62"/>
      <c r="AM538" s="62"/>
      <c r="AN538" s="62"/>
      <c r="AO538" s="62"/>
      <c r="AP538" s="62"/>
      <c r="AQ538" s="62"/>
      <c r="AR538" s="62"/>
      <c r="AS538" s="62"/>
      <c r="AT538" s="62"/>
      <c r="AU538" s="62"/>
      <c r="AV538" s="62"/>
      <c r="AW538" s="62"/>
      <c r="AX538" s="62"/>
      <c r="AY538" s="62"/>
      <c r="AZ538" s="62"/>
      <c r="BA538" s="62"/>
      <c r="BB538" s="62"/>
      <c r="BC538" s="62"/>
      <c r="BD538" s="62"/>
      <c r="BE538" s="62"/>
      <c r="BF538" s="62"/>
      <c r="BG538" s="62"/>
      <c r="BH538" s="62"/>
      <c r="BI538" s="62"/>
      <c r="BJ538" s="62"/>
      <c r="BK538" s="62"/>
      <c r="BL538" s="62"/>
      <c r="BM538" s="62"/>
    </row>
    <row r="539" spans="1:102" s="2" customFormat="1" x14ac:dyDescent="0.2">
      <c r="A539" s="69"/>
      <c r="B539" s="5" t="s">
        <v>1119</v>
      </c>
      <c r="C539" s="5" t="s">
        <v>1120</v>
      </c>
      <c r="D539" s="6">
        <v>1.29</v>
      </c>
      <c r="E539" s="7" t="s">
        <v>3</v>
      </c>
      <c r="F539" s="21">
        <f t="shared" si="19"/>
        <v>106.06341300000003</v>
      </c>
      <c r="G539" s="1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  <c r="AA539" s="62"/>
      <c r="AB539" s="62"/>
      <c r="AC539" s="62"/>
      <c r="AD539" s="62"/>
      <c r="AE539" s="62"/>
      <c r="AF539" s="62"/>
      <c r="AG539" s="62"/>
      <c r="AH539" s="62"/>
      <c r="AI539" s="62"/>
      <c r="AJ539" s="62"/>
      <c r="AK539" s="62"/>
      <c r="AL539" s="62"/>
      <c r="AM539" s="62"/>
      <c r="AN539" s="62"/>
      <c r="AO539" s="62"/>
      <c r="AP539" s="62"/>
      <c r="AQ539" s="62"/>
      <c r="AR539" s="62"/>
      <c r="AS539" s="62"/>
      <c r="AT539" s="62"/>
      <c r="AU539" s="62"/>
      <c r="AV539" s="62"/>
      <c r="AW539" s="62"/>
      <c r="AX539" s="62"/>
      <c r="AY539" s="62"/>
      <c r="AZ539" s="62"/>
      <c r="BA539" s="62"/>
      <c r="BB539" s="62"/>
      <c r="BC539" s="62"/>
      <c r="BD539" s="62"/>
      <c r="BE539" s="62"/>
      <c r="BF539" s="62"/>
      <c r="BG539" s="62"/>
      <c r="BH539" s="62"/>
      <c r="BI539" s="62"/>
      <c r="BJ539" s="62"/>
      <c r="BK539" s="62"/>
      <c r="BL539" s="62"/>
      <c r="BM539" s="62"/>
    </row>
    <row r="540" spans="1:102" s="2" customFormat="1" x14ac:dyDescent="0.2">
      <c r="A540" s="69"/>
      <c r="B540" s="5" t="s">
        <v>1121</v>
      </c>
      <c r="C540" s="5" t="s">
        <v>1122</v>
      </c>
      <c r="D540" s="6">
        <v>1.87</v>
      </c>
      <c r="E540" s="7" t="s">
        <v>3</v>
      </c>
      <c r="F540" s="21">
        <f t="shared" si="19"/>
        <v>153.75083900000001</v>
      </c>
      <c r="G540" s="1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  <c r="AA540" s="62"/>
      <c r="AB540" s="62"/>
      <c r="AC540" s="62"/>
      <c r="AD540" s="62"/>
      <c r="AE540" s="62"/>
      <c r="AF540" s="62"/>
      <c r="AG540" s="62"/>
      <c r="AH540" s="62"/>
      <c r="AI540" s="62"/>
      <c r="AJ540" s="62"/>
      <c r="AK540" s="62"/>
      <c r="AL540" s="62"/>
      <c r="AM540" s="62"/>
      <c r="AN540" s="62"/>
      <c r="AO540" s="62"/>
      <c r="AP540" s="62"/>
      <c r="AQ540" s="62"/>
      <c r="AR540" s="62"/>
      <c r="AS540" s="62"/>
      <c r="AT540" s="62"/>
      <c r="AU540" s="62"/>
      <c r="AV540" s="62"/>
      <c r="AW540" s="62"/>
      <c r="AX540" s="62"/>
      <c r="AY540" s="62"/>
      <c r="AZ540" s="62"/>
      <c r="BA540" s="62"/>
      <c r="BB540" s="62"/>
      <c r="BC540" s="62"/>
      <c r="BD540" s="62"/>
      <c r="BE540" s="62"/>
      <c r="BF540" s="62"/>
      <c r="BG540" s="62"/>
      <c r="BH540" s="62"/>
      <c r="BI540" s="62"/>
      <c r="BJ540" s="62"/>
      <c r="BK540" s="62"/>
      <c r="BL540" s="62"/>
      <c r="BM540" s="62"/>
    </row>
    <row r="541" spans="1:102" s="2" customFormat="1" x14ac:dyDescent="0.2">
      <c r="A541" s="69"/>
      <c r="B541" s="5" t="s">
        <v>1123</v>
      </c>
      <c r="C541" s="5" t="s">
        <v>1124</v>
      </c>
      <c r="D541" s="6">
        <v>2.08</v>
      </c>
      <c r="E541" s="7" t="s">
        <v>3</v>
      </c>
      <c r="F541" s="21">
        <f t="shared" si="19"/>
        <v>171.016976</v>
      </c>
      <c r="G541" s="1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  <c r="AA541" s="62"/>
      <c r="AB541" s="62"/>
      <c r="AC541" s="62"/>
      <c r="AD541" s="62"/>
      <c r="AE541" s="62"/>
      <c r="AF541" s="62"/>
      <c r="AG541" s="62"/>
      <c r="AH541" s="62"/>
      <c r="AI541" s="62"/>
      <c r="AJ541" s="62"/>
      <c r="AK541" s="62"/>
      <c r="AL541" s="62"/>
      <c r="AM541" s="62"/>
      <c r="AN541" s="62"/>
      <c r="AO541" s="62"/>
      <c r="AP541" s="62"/>
      <c r="AQ541" s="62"/>
      <c r="AR541" s="62"/>
      <c r="AS541" s="62"/>
      <c r="AT541" s="62"/>
      <c r="AU541" s="62"/>
      <c r="AV541" s="62"/>
      <c r="AW541" s="62"/>
      <c r="AX541" s="62"/>
      <c r="AY541" s="62"/>
      <c r="AZ541" s="62"/>
      <c r="BA541" s="62"/>
      <c r="BB541" s="62"/>
      <c r="BC541" s="62"/>
      <c r="BD541" s="62"/>
      <c r="BE541" s="62"/>
      <c r="BF541" s="62"/>
      <c r="BG541" s="62"/>
      <c r="BH541" s="62"/>
      <c r="BI541" s="62"/>
      <c r="BJ541" s="62"/>
      <c r="BK541" s="62"/>
      <c r="BL541" s="62"/>
      <c r="BM541" s="62"/>
    </row>
    <row r="542" spans="1:102" s="2" customFormat="1" x14ac:dyDescent="0.2">
      <c r="A542" s="69"/>
      <c r="B542" s="5" t="s">
        <v>1125</v>
      </c>
      <c r="C542" s="5" t="s">
        <v>1126</v>
      </c>
      <c r="D542" s="6">
        <v>2.41</v>
      </c>
      <c r="E542" s="7" t="s">
        <v>3</v>
      </c>
      <c r="F542" s="21">
        <f t="shared" si="19"/>
        <v>198.14947700000002</v>
      </c>
      <c r="G542" s="1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  <c r="AA542" s="62"/>
      <c r="AB542" s="62"/>
      <c r="AC542" s="62"/>
      <c r="AD542" s="62"/>
      <c r="AE542" s="62"/>
      <c r="AF542" s="62"/>
      <c r="AG542" s="62"/>
      <c r="AH542" s="62"/>
      <c r="AI542" s="62"/>
      <c r="AJ542" s="62"/>
      <c r="AK542" s="62"/>
      <c r="AL542" s="62"/>
      <c r="AM542" s="62"/>
      <c r="AN542" s="62"/>
      <c r="AO542" s="62"/>
      <c r="AP542" s="62"/>
      <c r="AQ542" s="62"/>
      <c r="AR542" s="62"/>
      <c r="AS542" s="62"/>
      <c r="AT542" s="62"/>
      <c r="AU542" s="62"/>
      <c r="AV542" s="62"/>
      <c r="AW542" s="62"/>
      <c r="AX542" s="62"/>
      <c r="AY542" s="62"/>
      <c r="AZ542" s="62"/>
      <c r="BA542" s="62"/>
      <c r="BB542" s="62"/>
      <c r="BC542" s="62"/>
      <c r="BD542" s="62"/>
      <c r="BE542" s="62"/>
      <c r="BF542" s="62"/>
      <c r="BG542" s="62"/>
      <c r="BH542" s="62"/>
      <c r="BI542" s="62"/>
      <c r="BJ542" s="62"/>
      <c r="BK542" s="62"/>
      <c r="BL542" s="62"/>
      <c r="BM542" s="62"/>
    </row>
    <row r="543" spans="1:102" s="2" customFormat="1" x14ac:dyDescent="0.2">
      <c r="A543" s="69"/>
      <c r="B543" s="5" t="s">
        <v>1127</v>
      </c>
      <c r="C543" s="5" t="s">
        <v>1128</v>
      </c>
      <c r="D543" s="6">
        <v>3.95</v>
      </c>
      <c r="E543" s="7" t="s">
        <v>3</v>
      </c>
      <c r="F543" s="21">
        <f t="shared" si="19"/>
        <v>324.76781500000004</v>
      </c>
      <c r="G543" s="1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  <c r="AA543" s="62"/>
      <c r="AB543" s="62"/>
      <c r="AC543" s="62"/>
      <c r="AD543" s="62"/>
      <c r="AE543" s="62"/>
      <c r="AF543" s="62"/>
      <c r="AG543" s="62"/>
      <c r="AH543" s="62"/>
      <c r="AI543" s="62"/>
      <c r="AJ543" s="62"/>
      <c r="AK543" s="62"/>
      <c r="AL543" s="62"/>
      <c r="AM543" s="62"/>
      <c r="AN543" s="62"/>
      <c r="AO543" s="62"/>
      <c r="AP543" s="62"/>
      <c r="AQ543" s="62"/>
      <c r="AR543" s="62"/>
      <c r="AS543" s="62"/>
      <c r="AT543" s="62"/>
      <c r="AU543" s="62"/>
      <c r="AV543" s="62"/>
      <c r="AW543" s="62"/>
      <c r="AX543" s="62"/>
      <c r="AY543" s="62"/>
      <c r="AZ543" s="62"/>
      <c r="BA543" s="62"/>
      <c r="BB543" s="62"/>
      <c r="BC543" s="62"/>
      <c r="BD543" s="62"/>
      <c r="BE543" s="62"/>
      <c r="BF543" s="62"/>
      <c r="BG543" s="62"/>
      <c r="BH543" s="62"/>
      <c r="BI543" s="62"/>
      <c r="BJ543" s="62"/>
      <c r="BK543" s="62"/>
      <c r="BL543" s="62"/>
      <c r="BM543" s="62"/>
    </row>
    <row r="544" spans="1:102" s="2" customFormat="1" x14ac:dyDescent="0.2">
      <c r="A544" s="69"/>
      <c r="B544" s="5" t="s">
        <v>1129</v>
      </c>
      <c r="C544" s="5" t="s">
        <v>1130</v>
      </c>
      <c r="D544" s="6">
        <v>4.12</v>
      </c>
      <c r="E544" s="7" t="s">
        <v>3</v>
      </c>
      <c r="F544" s="21">
        <f t="shared" si="19"/>
        <v>338.7451640000001</v>
      </c>
      <c r="G544" s="1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  <c r="AA544" s="62"/>
      <c r="AB544" s="62"/>
      <c r="AC544" s="62"/>
      <c r="AD544" s="62"/>
      <c r="AE544" s="62"/>
      <c r="AF544" s="62"/>
      <c r="AG544" s="62"/>
      <c r="AH544" s="62"/>
      <c r="AI544" s="62"/>
      <c r="AJ544" s="62"/>
      <c r="AK544" s="62"/>
      <c r="AL544" s="62"/>
      <c r="AM544" s="62"/>
      <c r="AN544" s="62"/>
      <c r="AO544" s="62"/>
      <c r="AP544" s="62"/>
      <c r="AQ544" s="62"/>
      <c r="AR544" s="62"/>
      <c r="AS544" s="62"/>
      <c r="AT544" s="62"/>
      <c r="AU544" s="62"/>
      <c r="AV544" s="62"/>
      <c r="AW544" s="62"/>
      <c r="AX544" s="62"/>
      <c r="AY544" s="62"/>
      <c r="AZ544" s="62"/>
      <c r="BA544" s="62"/>
      <c r="BB544" s="62"/>
      <c r="BC544" s="62"/>
      <c r="BD544" s="62"/>
      <c r="BE544" s="62"/>
      <c r="BF544" s="62"/>
      <c r="BG544" s="62"/>
      <c r="BH544" s="62"/>
      <c r="BI544" s="62"/>
      <c r="BJ544" s="62"/>
      <c r="BK544" s="62"/>
      <c r="BL544" s="62"/>
      <c r="BM544" s="62"/>
    </row>
    <row r="545" spans="1:65" s="2" customFormat="1" x14ac:dyDescent="0.2">
      <c r="A545" s="69"/>
      <c r="B545" s="5" t="s">
        <v>1131</v>
      </c>
      <c r="C545" s="5" t="s">
        <v>1132</v>
      </c>
      <c r="D545" s="6">
        <v>5.78</v>
      </c>
      <c r="E545" s="7" t="s">
        <v>3</v>
      </c>
      <c r="F545" s="21">
        <f t="shared" si="19"/>
        <v>475.22986600000002</v>
      </c>
      <c r="G545" s="1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  <c r="AA545" s="62"/>
      <c r="AB545" s="62"/>
      <c r="AC545" s="62"/>
      <c r="AD545" s="62"/>
      <c r="AE545" s="62"/>
      <c r="AF545" s="62"/>
      <c r="AG545" s="62"/>
      <c r="AH545" s="62"/>
      <c r="AI545" s="62"/>
      <c r="AJ545" s="62"/>
      <c r="AK545" s="62"/>
      <c r="AL545" s="62"/>
      <c r="AM545" s="62"/>
      <c r="AN545" s="62"/>
      <c r="AO545" s="62"/>
      <c r="AP545" s="62"/>
      <c r="AQ545" s="62"/>
      <c r="AR545" s="62"/>
      <c r="AS545" s="62"/>
      <c r="AT545" s="62"/>
      <c r="AU545" s="62"/>
      <c r="AV545" s="62"/>
      <c r="AW545" s="62"/>
      <c r="AX545" s="62"/>
      <c r="AY545" s="62"/>
      <c r="AZ545" s="62"/>
      <c r="BA545" s="62"/>
      <c r="BB545" s="62"/>
      <c r="BC545" s="62"/>
      <c r="BD545" s="62"/>
      <c r="BE545" s="62"/>
      <c r="BF545" s="62"/>
      <c r="BG545" s="62"/>
      <c r="BH545" s="62"/>
      <c r="BI545" s="62"/>
      <c r="BJ545" s="62"/>
      <c r="BK545" s="62"/>
      <c r="BL545" s="62"/>
      <c r="BM545" s="62"/>
    </row>
    <row r="546" spans="1:65" s="2" customFormat="1" x14ac:dyDescent="0.2">
      <c r="A546" s="69"/>
      <c r="B546" s="5" t="s">
        <v>1133</v>
      </c>
      <c r="C546" s="5" t="s">
        <v>1134</v>
      </c>
      <c r="D546" s="6">
        <v>7.32</v>
      </c>
      <c r="E546" s="7" t="s">
        <v>3</v>
      </c>
      <c r="F546" s="21">
        <f t="shared" si="19"/>
        <v>601.84820400000001</v>
      </c>
      <c r="G546" s="1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  <c r="AA546" s="62"/>
      <c r="AB546" s="62"/>
      <c r="AC546" s="62"/>
      <c r="AD546" s="62"/>
      <c r="AE546" s="62"/>
      <c r="AF546" s="62"/>
      <c r="AG546" s="62"/>
      <c r="AH546" s="62"/>
      <c r="AI546" s="62"/>
      <c r="AJ546" s="62"/>
      <c r="AK546" s="62"/>
      <c r="AL546" s="62"/>
      <c r="AM546" s="62"/>
      <c r="AN546" s="62"/>
      <c r="AO546" s="62"/>
      <c r="AP546" s="62"/>
      <c r="AQ546" s="62"/>
      <c r="AR546" s="62"/>
      <c r="AS546" s="62"/>
      <c r="AT546" s="62"/>
      <c r="AU546" s="62"/>
      <c r="AV546" s="62"/>
      <c r="AW546" s="62"/>
      <c r="AX546" s="62"/>
      <c r="AY546" s="62"/>
      <c r="AZ546" s="62"/>
      <c r="BA546" s="62"/>
      <c r="BB546" s="62"/>
      <c r="BC546" s="62"/>
      <c r="BD546" s="62"/>
      <c r="BE546" s="62"/>
      <c r="BF546" s="62"/>
      <c r="BG546" s="62"/>
      <c r="BH546" s="62"/>
      <c r="BI546" s="62"/>
      <c r="BJ546" s="62"/>
      <c r="BK546" s="62"/>
      <c r="BL546" s="62"/>
      <c r="BM546" s="62"/>
    </row>
    <row r="547" spans="1:65" s="2" customFormat="1" x14ac:dyDescent="0.2">
      <c r="A547" s="69"/>
      <c r="B547" s="5" t="s">
        <v>1135</v>
      </c>
      <c r="C547" s="5" t="s">
        <v>1136</v>
      </c>
      <c r="D547" s="6">
        <v>9.15</v>
      </c>
      <c r="E547" s="7" t="s">
        <v>3</v>
      </c>
      <c r="F547" s="21">
        <f t="shared" si="19"/>
        <v>752.31025499999998</v>
      </c>
      <c r="G547" s="1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  <c r="AA547" s="62"/>
      <c r="AB547" s="62"/>
      <c r="AC547" s="62"/>
      <c r="AD547" s="62"/>
      <c r="AE547" s="62"/>
      <c r="AF547" s="62"/>
      <c r="AG547" s="62"/>
      <c r="AH547" s="62"/>
      <c r="AI547" s="62"/>
      <c r="AJ547" s="62"/>
      <c r="AK547" s="62"/>
      <c r="AL547" s="62"/>
      <c r="AM547" s="62"/>
      <c r="AN547" s="62"/>
      <c r="AO547" s="62"/>
      <c r="AP547" s="62"/>
      <c r="AQ547" s="62"/>
      <c r="AR547" s="62"/>
      <c r="AS547" s="62"/>
      <c r="AT547" s="62"/>
      <c r="AU547" s="62"/>
      <c r="AV547" s="62"/>
      <c r="AW547" s="62"/>
      <c r="AX547" s="62"/>
      <c r="AY547" s="62"/>
      <c r="AZ547" s="62"/>
      <c r="BA547" s="62"/>
      <c r="BB547" s="62"/>
      <c r="BC547" s="62"/>
      <c r="BD547" s="62"/>
      <c r="BE547" s="62"/>
      <c r="BF547" s="62"/>
      <c r="BG547" s="62"/>
      <c r="BH547" s="62"/>
      <c r="BI547" s="62"/>
      <c r="BJ547" s="62"/>
      <c r="BK547" s="62"/>
      <c r="BL547" s="62"/>
      <c r="BM547" s="62"/>
    </row>
    <row r="548" spans="1:65" s="2" customFormat="1" x14ac:dyDescent="0.2">
      <c r="A548" s="69"/>
      <c r="B548" s="5" t="s">
        <v>1137</v>
      </c>
      <c r="C548" s="5" t="s">
        <v>1138</v>
      </c>
      <c r="D548" s="6">
        <v>9.94</v>
      </c>
      <c r="E548" s="7" t="s">
        <v>3</v>
      </c>
      <c r="F548" s="21">
        <f t="shared" si="19"/>
        <v>817.26381800000001</v>
      </c>
      <c r="G548" s="1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  <c r="AA548" s="62"/>
      <c r="AB548" s="62"/>
      <c r="AC548" s="62"/>
      <c r="AD548" s="62"/>
      <c r="AE548" s="62"/>
      <c r="AF548" s="62"/>
      <c r="AG548" s="62"/>
      <c r="AH548" s="62"/>
      <c r="AI548" s="62"/>
      <c r="AJ548" s="62"/>
      <c r="AK548" s="62"/>
      <c r="AL548" s="62"/>
      <c r="AM548" s="62"/>
      <c r="AN548" s="62"/>
      <c r="AO548" s="62"/>
      <c r="AP548" s="62"/>
      <c r="AQ548" s="62"/>
      <c r="AR548" s="62"/>
      <c r="AS548" s="62"/>
      <c r="AT548" s="62"/>
      <c r="AU548" s="62"/>
      <c r="AV548" s="62"/>
      <c r="AW548" s="62"/>
      <c r="AX548" s="62"/>
      <c r="AY548" s="62"/>
      <c r="AZ548" s="62"/>
      <c r="BA548" s="62"/>
      <c r="BB548" s="62"/>
      <c r="BC548" s="62"/>
      <c r="BD548" s="62"/>
      <c r="BE548" s="62"/>
      <c r="BF548" s="62"/>
      <c r="BG548" s="62"/>
      <c r="BH548" s="62"/>
      <c r="BI548" s="62"/>
      <c r="BJ548" s="62"/>
      <c r="BK548" s="62"/>
      <c r="BL548" s="62"/>
      <c r="BM548" s="62"/>
    </row>
    <row r="549" spans="1:65" s="2" customFormat="1" x14ac:dyDescent="0.2">
      <c r="A549" s="69"/>
      <c r="B549" s="5" t="s">
        <v>1139</v>
      </c>
      <c r="C549" s="5" t="s">
        <v>1140</v>
      </c>
      <c r="D549" s="6">
        <v>12.27</v>
      </c>
      <c r="E549" s="7" t="s">
        <v>3</v>
      </c>
      <c r="F549" s="21">
        <f t="shared" si="19"/>
        <v>1008.8357190000002</v>
      </c>
      <c r="G549" s="15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  <c r="AA549" s="62"/>
      <c r="AB549" s="62"/>
      <c r="AC549" s="62"/>
      <c r="AD549" s="62"/>
      <c r="AE549" s="62"/>
      <c r="AF549" s="62"/>
      <c r="AG549" s="62"/>
      <c r="AH549" s="62"/>
      <c r="AI549" s="62"/>
      <c r="AJ549" s="62"/>
      <c r="AK549" s="62"/>
      <c r="AL549" s="62"/>
      <c r="AM549" s="62"/>
      <c r="AN549" s="62"/>
      <c r="AO549" s="62"/>
      <c r="AP549" s="62"/>
      <c r="AQ549" s="62"/>
      <c r="AR549" s="62"/>
      <c r="AS549" s="62"/>
      <c r="AT549" s="62"/>
      <c r="AU549" s="62"/>
      <c r="AV549" s="62"/>
      <c r="AW549" s="62"/>
      <c r="AX549" s="62"/>
      <c r="AY549" s="62"/>
      <c r="AZ549" s="62"/>
      <c r="BA549" s="62"/>
      <c r="BB549" s="62"/>
      <c r="BC549" s="62"/>
      <c r="BD549" s="62"/>
      <c r="BE549" s="62"/>
      <c r="BF549" s="62"/>
      <c r="BG549" s="62"/>
      <c r="BH549" s="62"/>
      <c r="BI549" s="62"/>
      <c r="BJ549" s="62"/>
      <c r="BK549" s="62"/>
      <c r="BL549" s="62"/>
      <c r="BM549" s="62"/>
    </row>
    <row r="550" spans="1:65" s="2" customFormat="1" x14ac:dyDescent="0.2">
      <c r="A550" s="69"/>
      <c r="B550" s="5" t="s">
        <v>1141</v>
      </c>
      <c r="C550" s="5" t="s">
        <v>1142</v>
      </c>
      <c r="D550" s="6">
        <v>12.9</v>
      </c>
      <c r="E550" s="7" t="s">
        <v>3</v>
      </c>
      <c r="F550" s="21">
        <f t="shared" si="19"/>
        <v>1060.6341300000001</v>
      </c>
      <c r="G550" s="15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  <c r="AA550" s="62"/>
      <c r="AB550" s="62"/>
      <c r="AC550" s="62"/>
      <c r="AD550" s="62"/>
      <c r="AE550" s="62"/>
      <c r="AF550" s="62"/>
      <c r="AG550" s="62"/>
      <c r="AH550" s="62"/>
      <c r="AI550" s="62"/>
      <c r="AJ550" s="62"/>
      <c r="AK550" s="62"/>
      <c r="AL550" s="62"/>
      <c r="AM550" s="62"/>
      <c r="AN550" s="62"/>
      <c r="AO550" s="62"/>
      <c r="AP550" s="62"/>
      <c r="AQ550" s="62"/>
      <c r="AR550" s="62"/>
      <c r="AS550" s="62"/>
      <c r="AT550" s="62"/>
      <c r="AU550" s="62"/>
      <c r="AV550" s="62"/>
      <c r="AW550" s="62"/>
      <c r="AX550" s="62"/>
      <c r="AY550" s="62"/>
      <c r="AZ550" s="62"/>
      <c r="BA550" s="62"/>
      <c r="BB550" s="62"/>
      <c r="BC550" s="62"/>
      <c r="BD550" s="62"/>
      <c r="BE550" s="62"/>
      <c r="BF550" s="62"/>
      <c r="BG550" s="62"/>
      <c r="BH550" s="62"/>
      <c r="BI550" s="62"/>
      <c r="BJ550" s="62"/>
      <c r="BK550" s="62"/>
      <c r="BL550" s="62"/>
      <c r="BM550" s="62"/>
    </row>
    <row r="551" spans="1:65" s="2" customFormat="1" x14ac:dyDescent="0.2">
      <c r="A551" s="69"/>
      <c r="B551" s="5" t="s">
        <v>1143</v>
      </c>
      <c r="C551" s="5" t="s">
        <v>1144</v>
      </c>
      <c r="D551" s="6">
        <v>16.309999999999999</v>
      </c>
      <c r="E551" s="7" t="s">
        <v>3</v>
      </c>
      <c r="F551" s="21">
        <f t="shared" si="19"/>
        <v>1341.0033069999999</v>
      </c>
      <c r="G551" s="15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  <c r="AA551" s="62"/>
      <c r="AB551" s="62"/>
      <c r="AC551" s="62"/>
      <c r="AD551" s="62"/>
      <c r="AE551" s="62"/>
      <c r="AF551" s="62"/>
      <c r="AG551" s="62"/>
      <c r="AH551" s="62"/>
      <c r="AI551" s="62"/>
      <c r="AJ551" s="62"/>
      <c r="AK551" s="62"/>
      <c r="AL551" s="62"/>
      <c r="AM551" s="62"/>
      <c r="AN551" s="62"/>
      <c r="AO551" s="62"/>
      <c r="AP551" s="62"/>
      <c r="AQ551" s="62"/>
      <c r="AR551" s="62"/>
      <c r="AS551" s="62"/>
      <c r="AT551" s="62"/>
      <c r="AU551" s="62"/>
      <c r="AV551" s="62"/>
      <c r="AW551" s="62"/>
      <c r="AX551" s="62"/>
      <c r="AY551" s="62"/>
      <c r="AZ551" s="62"/>
      <c r="BA551" s="62"/>
      <c r="BB551" s="62"/>
      <c r="BC551" s="62"/>
      <c r="BD551" s="62"/>
      <c r="BE551" s="62"/>
      <c r="BF551" s="62"/>
      <c r="BG551" s="62"/>
      <c r="BH551" s="62"/>
      <c r="BI551" s="62"/>
      <c r="BJ551" s="62"/>
      <c r="BK551" s="62"/>
      <c r="BL551" s="62"/>
      <c r="BM551" s="62"/>
    </row>
    <row r="552" spans="1:65" s="2" customFormat="1" x14ac:dyDescent="0.2">
      <c r="A552" s="69"/>
      <c r="B552" s="5" t="s">
        <v>1145</v>
      </c>
      <c r="C552" s="5" t="s">
        <v>1146</v>
      </c>
      <c r="D552" s="6">
        <v>25.08</v>
      </c>
      <c r="E552" s="7" t="s">
        <v>3</v>
      </c>
      <c r="F552" s="21">
        <f t="shared" si="19"/>
        <v>2062.070076</v>
      </c>
      <c r="G552" s="1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  <c r="AA552" s="62"/>
      <c r="AB552" s="62"/>
      <c r="AC552" s="62"/>
      <c r="AD552" s="62"/>
      <c r="AE552" s="62"/>
      <c r="AF552" s="62"/>
      <c r="AG552" s="62"/>
      <c r="AH552" s="62"/>
      <c r="AI552" s="62"/>
      <c r="AJ552" s="62"/>
      <c r="AK552" s="62"/>
      <c r="AL552" s="62"/>
      <c r="AM552" s="62"/>
      <c r="AN552" s="62"/>
      <c r="AO552" s="62"/>
      <c r="AP552" s="62"/>
      <c r="AQ552" s="62"/>
      <c r="AR552" s="62"/>
      <c r="AS552" s="62"/>
      <c r="AT552" s="62"/>
      <c r="AU552" s="62"/>
      <c r="AV552" s="62"/>
      <c r="AW552" s="62"/>
      <c r="AX552" s="62"/>
      <c r="AY552" s="62"/>
      <c r="AZ552" s="62"/>
      <c r="BA552" s="62"/>
      <c r="BB552" s="62"/>
      <c r="BC552" s="62"/>
      <c r="BD552" s="62"/>
      <c r="BE552" s="62"/>
      <c r="BF552" s="62"/>
      <c r="BG552" s="62"/>
      <c r="BH552" s="62"/>
      <c r="BI552" s="62"/>
      <c r="BJ552" s="62"/>
      <c r="BK552" s="62"/>
      <c r="BL552" s="62"/>
      <c r="BM552" s="62"/>
    </row>
    <row r="553" spans="1:65" s="2" customFormat="1" x14ac:dyDescent="0.2">
      <c r="A553" s="70"/>
      <c r="B553" s="5" t="s">
        <v>1147</v>
      </c>
      <c r="C553" s="5" t="s">
        <v>1148</v>
      </c>
      <c r="D553" s="6">
        <v>32.86</v>
      </c>
      <c r="E553" s="7" t="s">
        <v>3</v>
      </c>
      <c r="F553" s="21">
        <f t="shared" si="19"/>
        <v>2701.7393419999994</v>
      </c>
      <c r="G553" s="1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  <c r="AA553" s="62"/>
      <c r="AB553" s="62"/>
      <c r="AC553" s="62"/>
      <c r="AD553" s="62"/>
      <c r="AE553" s="62"/>
      <c r="AF553" s="62"/>
      <c r="AG553" s="62"/>
      <c r="AH553" s="62"/>
      <c r="AI553" s="62"/>
      <c r="AJ553" s="62"/>
      <c r="AK553" s="62"/>
      <c r="AL553" s="62"/>
      <c r="AM553" s="62"/>
      <c r="AN553" s="62"/>
      <c r="AO553" s="62"/>
      <c r="AP553" s="62"/>
      <c r="AQ553" s="62"/>
      <c r="AR553" s="62"/>
      <c r="AS553" s="62"/>
      <c r="AT553" s="62"/>
      <c r="AU553" s="62"/>
      <c r="AV553" s="62"/>
      <c r="AW553" s="62"/>
      <c r="AX553" s="62"/>
      <c r="AY553" s="62"/>
      <c r="AZ553" s="62"/>
      <c r="BA553" s="62"/>
      <c r="BB553" s="62"/>
      <c r="BC553" s="62"/>
      <c r="BD553" s="62"/>
      <c r="BE553" s="62"/>
      <c r="BF553" s="62"/>
      <c r="BG553" s="62"/>
      <c r="BH553" s="62"/>
      <c r="BI553" s="62"/>
      <c r="BJ553" s="62"/>
      <c r="BK553" s="62"/>
      <c r="BL553" s="62"/>
      <c r="BM553" s="62"/>
    </row>
    <row r="554" spans="1:65" s="2" customFormat="1" ht="12.75" customHeight="1" x14ac:dyDescent="0.2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  <c r="AA554" s="62"/>
      <c r="AB554" s="62"/>
      <c r="AC554" s="62"/>
      <c r="AD554" s="62"/>
      <c r="AE554" s="62"/>
      <c r="AF554" s="62"/>
      <c r="AG554" s="62"/>
      <c r="AH554" s="62"/>
      <c r="AI554" s="62"/>
      <c r="AJ554" s="62"/>
      <c r="AK554" s="62"/>
      <c r="AL554" s="62"/>
      <c r="AM554" s="62"/>
      <c r="AN554" s="62"/>
      <c r="AO554" s="62"/>
      <c r="AP554" s="62"/>
      <c r="AQ554" s="62"/>
      <c r="AR554" s="62"/>
      <c r="AS554" s="62"/>
      <c r="AT554" s="62"/>
      <c r="AU554" s="62"/>
      <c r="AV554" s="62"/>
      <c r="AW554" s="62"/>
      <c r="AX554" s="62"/>
      <c r="AY554" s="62"/>
      <c r="AZ554" s="62"/>
      <c r="BA554" s="62"/>
      <c r="BB554" s="62"/>
      <c r="BC554" s="62"/>
      <c r="BD554" s="62"/>
      <c r="BE554" s="62"/>
      <c r="BF554" s="62"/>
      <c r="BG554" s="62"/>
      <c r="BH554" s="62"/>
      <c r="BI554" s="62"/>
      <c r="BJ554" s="62"/>
      <c r="BK554" s="62"/>
      <c r="BL554" s="62"/>
      <c r="BM554" s="62"/>
    </row>
    <row r="555" spans="1:65" s="2" customFormat="1" ht="12.75" customHeight="1" x14ac:dyDescent="0.2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  <c r="AA555" s="62"/>
      <c r="AB555" s="62"/>
      <c r="AC555" s="62"/>
      <c r="AD555" s="62"/>
      <c r="AE555" s="62"/>
      <c r="AF555" s="62"/>
      <c r="AG555" s="62"/>
      <c r="AH555" s="62"/>
      <c r="AI555" s="62"/>
      <c r="AJ555" s="62"/>
      <c r="AK555" s="62"/>
      <c r="AL555" s="62"/>
      <c r="AM555" s="62"/>
      <c r="AN555" s="62"/>
      <c r="AO555" s="62"/>
      <c r="AP555" s="62"/>
      <c r="AQ555" s="62"/>
      <c r="AR555" s="62"/>
      <c r="AS555" s="62"/>
      <c r="AT555" s="62"/>
      <c r="AU555" s="62"/>
      <c r="AV555" s="62"/>
      <c r="AW555" s="62"/>
      <c r="AX555" s="62"/>
      <c r="AY555" s="62"/>
      <c r="AZ555" s="62"/>
      <c r="BA555" s="62"/>
      <c r="BB555" s="62"/>
      <c r="BC555" s="62"/>
      <c r="BD555" s="62"/>
      <c r="BE555" s="62"/>
      <c r="BF555" s="62"/>
      <c r="BG555" s="62"/>
      <c r="BH555" s="62"/>
      <c r="BI555" s="62"/>
      <c r="BJ555" s="62"/>
      <c r="BK555" s="62"/>
      <c r="BL555" s="62"/>
      <c r="BM555" s="62"/>
    </row>
    <row r="556" spans="1:65" s="2" customFormat="1" ht="12.75" customHeight="1" x14ac:dyDescent="0.2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  <c r="AA556" s="62"/>
      <c r="AB556" s="62"/>
      <c r="AC556" s="62"/>
      <c r="AD556" s="62"/>
      <c r="AE556" s="62"/>
      <c r="AF556" s="62"/>
      <c r="AG556" s="62"/>
      <c r="AH556" s="62"/>
      <c r="AI556" s="62"/>
      <c r="AJ556" s="62"/>
      <c r="AK556" s="62"/>
      <c r="AL556" s="62"/>
      <c r="AM556" s="62"/>
      <c r="AN556" s="62"/>
      <c r="AO556" s="62"/>
      <c r="AP556" s="62"/>
      <c r="AQ556" s="62"/>
      <c r="AR556" s="62"/>
      <c r="AS556" s="62"/>
      <c r="AT556" s="62"/>
      <c r="AU556" s="62"/>
      <c r="AV556" s="62"/>
      <c r="AW556" s="62"/>
      <c r="AX556" s="62"/>
      <c r="AY556" s="62"/>
      <c r="AZ556" s="62"/>
      <c r="BA556" s="62"/>
      <c r="BB556" s="62"/>
      <c r="BC556" s="62"/>
      <c r="BD556" s="62"/>
      <c r="BE556" s="62"/>
      <c r="BF556" s="62"/>
      <c r="BG556" s="62"/>
      <c r="BH556" s="62"/>
      <c r="BI556" s="62"/>
      <c r="BJ556" s="62"/>
      <c r="BK556" s="62"/>
      <c r="BL556" s="62"/>
      <c r="BM556" s="62"/>
    </row>
    <row r="557" spans="1:65" s="2" customFormat="1" ht="12.75" customHeight="1" x14ac:dyDescent="0.2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  <c r="AA557" s="62"/>
      <c r="AB557" s="62"/>
      <c r="AC557" s="62"/>
      <c r="AD557" s="62"/>
      <c r="AE557" s="62"/>
      <c r="AF557" s="62"/>
      <c r="AG557" s="62"/>
      <c r="AH557" s="62"/>
      <c r="AI557" s="62"/>
      <c r="AJ557" s="62"/>
      <c r="AK557" s="62"/>
      <c r="AL557" s="62"/>
      <c r="AM557" s="62"/>
      <c r="AN557" s="62"/>
      <c r="AO557" s="62"/>
      <c r="AP557" s="62"/>
      <c r="AQ557" s="62"/>
      <c r="AR557" s="62"/>
      <c r="AS557" s="62"/>
      <c r="AT557" s="62"/>
      <c r="AU557" s="62"/>
      <c r="AV557" s="62"/>
      <c r="AW557" s="62"/>
      <c r="AX557" s="62"/>
      <c r="AY557" s="62"/>
      <c r="AZ557" s="62"/>
      <c r="BA557" s="62"/>
      <c r="BB557" s="62"/>
      <c r="BC557" s="62"/>
      <c r="BD557" s="62"/>
      <c r="BE557" s="62"/>
      <c r="BF557" s="62"/>
      <c r="BG557" s="62"/>
      <c r="BH557" s="62"/>
      <c r="BI557" s="62"/>
      <c r="BJ557" s="62"/>
      <c r="BK557" s="62"/>
      <c r="BL557" s="62"/>
      <c r="BM557" s="62"/>
    </row>
    <row r="558" spans="1:65" s="2" customFormat="1" ht="12.75" customHeight="1" x14ac:dyDescent="0.2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  <c r="AA558" s="62"/>
      <c r="AB558" s="62"/>
      <c r="AC558" s="62"/>
      <c r="AD558" s="62"/>
      <c r="AE558" s="62"/>
      <c r="AF558" s="62"/>
      <c r="AG558" s="62"/>
      <c r="AH558" s="62"/>
      <c r="AI558" s="62"/>
      <c r="AJ558" s="62"/>
      <c r="AK558" s="62"/>
      <c r="AL558" s="62"/>
      <c r="AM558" s="62"/>
      <c r="AN558" s="62"/>
      <c r="AO558" s="62"/>
      <c r="AP558" s="62"/>
      <c r="AQ558" s="62"/>
      <c r="AR558" s="62"/>
      <c r="AS558" s="62"/>
      <c r="AT558" s="62"/>
      <c r="AU558" s="62"/>
      <c r="AV558" s="62"/>
      <c r="AW558" s="62"/>
      <c r="AX558" s="62"/>
      <c r="AY558" s="62"/>
      <c r="AZ558" s="62"/>
      <c r="BA558" s="62"/>
      <c r="BB558" s="62"/>
      <c r="BC558" s="62"/>
      <c r="BD558" s="62"/>
      <c r="BE558" s="62"/>
      <c r="BF558" s="62"/>
      <c r="BG558" s="62"/>
      <c r="BH558" s="62"/>
      <c r="BI558" s="62"/>
      <c r="BJ558" s="62"/>
      <c r="BK558" s="62"/>
      <c r="BL558" s="62"/>
      <c r="BM558" s="62"/>
    </row>
    <row r="559" spans="1:65" s="2" customFormat="1" ht="12.75" customHeight="1" x14ac:dyDescent="0.2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  <c r="AA559" s="62"/>
      <c r="AB559" s="62"/>
      <c r="AC559" s="62"/>
      <c r="AD559" s="62"/>
      <c r="AE559" s="62"/>
      <c r="AF559" s="62"/>
      <c r="AG559" s="62"/>
      <c r="AH559" s="62"/>
      <c r="AI559" s="62"/>
      <c r="AJ559" s="62"/>
      <c r="AK559" s="62"/>
      <c r="AL559" s="62"/>
      <c r="AM559" s="62"/>
      <c r="AN559" s="62"/>
      <c r="AO559" s="62"/>
      <c r="AP559" s="62"/>
      <c r="AQ559" s="62"/>
      <c r="AR559" s="62"/>
      <c r="AS559" s="62"/>
      <c r="AT559" s="62"/>
      <c r="AU559" s="62"/>
      <c r="AV559" s="62"/>
      <c r="AW559" s="62"/>
      <c r="AX559" s="62"/>
      <c r="AY559" s="62"/>
      <c r="AZ559" s="62"/>
      <c r="BA559" s="62"/>
      <c r="BB559" s="62"/>
      <c r="BC559" s="62"/>
      <c r="BD559" s="62"/>
      <c r="BE559" s="62"/>
      <c r="BF559" s="62"/>
      <c r="BG559" s="62"/>
      <c r="BH559" s="62"/>
      <c r="BI559" s="62"/>
      <c r="BJ559" s="62"/>
      <c r="BK559" s="62"/>
      <c r="BL559" s="62"/>
      <c r="BM559" s="62"/>
    </row>
    <row r="560" spans="1:65" s="2" customFormat="1" ht="12.75" customHeight="1" x14ac:dyDescent="0.2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  <c r="AA560" s="62"/>
      <c r="AB560" s="62"/>
      <c r="AC560" s="62"/>
      <c r="AD560" s="62"/>
      <c r="AE560" s="62"/>
      <c r="AF560" s="62"/>
      <c r="AG560" s="62"/>
      <c r="AH560" s="62"/>
      <c r="AI560" s="62"/>
      <c r="AJ560" s="62"/>
      <c r="AK560" s="62"/>
      <c r="AL560" s="62"/>
      <c r="AM560" s="62"/>
      <c r="AN560" s="62"/>
      <c r="AO560" s="62"/>
      <c r="AP560" s="62"/>
      <c r="AQ560" s="62"/>
      <c r="AR560" s="62"/>
      <c r="AS560" s="62"/>
      <c r="AT560" s="62"/>
      <c r="AU560" s="62"/>
      <c r="AV560" s="62"/>
      <c r="AW560" s="62"/>
      <c r="AX560" s="62"/>
      <c r="AY560" s="62"/>
      <c r="AZ560" s="62"/>
      <c r="BA560" s="62"/>
      <c r="BB560" s="62"/>
      <c r="BC560" s="62"/>
      <c r="BD560" s="62"/>
      <c r="BE560" s="62"/>
      <c r="BF560" s="62"/>
      <c r="BG560" s="62"/>
      <c r="BH560" s="62"/>
      <c r="BI560" s="62"/>
      <c r="BJ560" s="62"/>
      <c r="BK560" s="62"/>
      <c r="BL560" s="62"/>
      <c r="BM560" s="62"/>
    </row>
    <row r="561" spans="1:65" s="2" customFormat="1" ht="12.75" customHeight="1" x14ac:dyDescent="0.2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  <c r="AA561" s="62"/>
      <c r="AB561" s="62"/>
      <c r="AC561" s="62"/>
      <c r="AD561" s="62"/>
      <c r="AE561" s="62"/>
      <c r="AF561" s="62"/>
      <c r="AG561" s="62"/>
      <c r="AH561" s="62"/>
      <c r="AI561" s="62"/>
      <c r="AJ561" s="62"/>
      <c r="AK561" s="62"/>
      <c r="AL561" s="62"/>
      <c r="AM561" s="62"/>
      <c r="AN561" s="62"/>
      <c r="AO561" s="62"/>
      <c r="AP561" s="62"/>
      <c r="AQ561" s="62"/>
      <c r="AR561" s="62"/>
      <c r="AS561" s="62"/>
      <c r="AT561" s="62"/>
      <c r="AU561" s="62"/>
      <c r="AV561" s="62"/>
      <c r="AW561" s="62"/>
      <c r="AX561" s="62"/>
      <c r="AY561" s="62"/>
      <c r="AZ561" s="62"/>
      <c r="BA561" s="62"/>
      <c r="BB561" s="62"/>
      <c r="BC561" s="62"/>
      <c r="BD561" s="62"/>
      <c r="BE561" s="62"/>
      <c r="BF561" s="62"/>
      <c r="BG561" s="62"/>
      <c r="BH561" s="62"/>
      <c r="BI561" s="62"/>
      <c r="BJ561" s="62"/>
      <c r="BK561" s="62"/>
      <c r="BL561" s="62"/>
      <c r="BM561" s="62"/>
    </row>
    <row r="562" spans="1:65" s="2" customFormat="1" ht="12.75" customHeight="1" x14ac:dyDescent="0.2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  <c r="AA562" s="62"/>
      <c r="AB562" s="62"/>
      <c r="AC562" s="62"/>
      <c r="AD562" s="62"/>
      <c r="AE562" s="62"/>
      <c r="AF562" s="62"/>
      <c r="AG562" s="62"/>
      <c r="AH562" s="62"/>
      <c r="AI562" s="62"/>
      <c r="AJ562" s="62"/>
      <c r="AK562" s="62"/>
      <c r="AL562" s="62"/>
      <c r="AM562" s="62"/>
      <c r="AN562" s="62"/>
      <c r="AO562" s="62"/>
      <c r="AP562" s="62"/>
      <c r="AQ562" s="62"/>
      <c r="AR562" s="62"/>
      <c r="AS562" s="62"/>
      <c r="AT562" s="62"/>
      <c r="AU562" s="62"/>
      <c r="AV562" s="62"/>
      <c r="AW562" s="62"/>
      <c r="AX562" s="62"/>
      <c r="AY562" s="62"/>
      <c r="AZ562" s="62"/>
      <c r="BA562" s="62"/>
      <c r="BB562" s="62"/>
      <c r="BC562" s="62"/>
      <c r="BD562" s="62"/>
      <c r="BE562" s="62"/>
      <c r="BF562" s="62"/>
      <c r="BG562" s="62"/>
      <c r="BH562" s="62"/>
      <c r="BI562" s="62"/>
      <c r="BJ562" s="62"/>
      <c r="BK562" s="62"/>
      <c r="BL562" s="62"/>
      <c r="BM562" s="62"/>
    </row>
    <row r="563" spans="1:65" s="2" customFormat="1" ht="12.75" customHeight="1" x14ac:dyDescent="0.2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  <c r="AA563" s="62"/>
      <c r="AB563" s="62"/>
      <c r="AC563" s="62"/>
      <c r="AD563" s="62"/>
      <c r="AE563" s="62"/>
      <c r="AF563" s="62"/>
      <c r="AG563" s="62"/>
      <c r="AH563" s="62"/>
      <c r="AI563" s="62"/>
      <c r="AJ563" s="62"/>
      <c r="AK563" s="62"/>
      <c r="AL563" s="62"/>
      <c r="AM563" s="62"/>
      <c r="AN563" s="62"/>
      <c r="AO563" s="62"/>
      <c r="AP563" s="62"/>
      <c r="AQ563" s="62"/>
      <c r="AR563" s="62"/>
      <c r="AS563" s="62"/>
      <c r="AT563" s="62"/>
      <c r="AU563" s="62"/>
      <c r="AV563" s="62"/>
      <c r="AW563" s="62"/>
      <c r="AX563" s="62"/>
      <c r="AY563" s="62"/>
      <c r="AZ563" s="62"/>
      <c r="BA563" s="62"/>
      <c r="BB563" s="62"/>
      <c r="BC563" s="62"/>
      <c r="BD563" s="62"/>
      <c r="BE563" s="62"/>
      <c r="BF563" s="62"/>
      <c r="BG563" s="62"/>
      <c r="BH563" s="62"/>
      <c r="BI563" s="62"/>
      <c r="BJ563" s="62"/>
      <c r="BK563" s="62"/>
      <c r="BL563" s="62"/>
      <c r="BM563" s="62"/>
    </row>
    <row r="564" spans="1:65" s="2" customFormat="1" ht="12.75" customHeight="1" x14ac:dyDescent="0.2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  <c r="AA564" s="62"/>
      <c r="AB564" s="62"/>
      <c r="AC564" s="62"/>
      <c r="AD564" s="62"/>
      <c r="AE564" s="62"/>
      <c r="AF564" s="62"/>
      <c r="AG564" s="62"/>
      <c r="AH564" s="62"/>
      <c r="AI564" s="62"/>
      <c r="AJ564" s="62"/>
      <c r="AK564" s="62"/>
      <c r="AL564" s="62"/>
      <c r="AM564" s="62"/>
      <c r="AN564" s="62"/>
      <c r="AO564" s="62"/>
      <c r="AP564" s="62"/>
      <c r="AQ564" s="62"/>
      <c r="AR564" s="62"/>
      <c r="AS564" s="62"/>
      <c r="AT564" s="62"/>
      <c r="AU564" s="62"/>
      <c r="AV564" s="62"/>
      <c r="AW564" s="62"/>
      <c r="AX564" s="62"/>
      <c r="AY564" s="62"/>
      <c r="AZ564" s="62"/>
      <c r="BA564" s="62"/>
      <c r="BB564" s="62"/>
      <c r="BC564" s="62"/>
      <c r="BD564" s="62"/>
      <c r="BE564" s="62"/>
      <c r="BF564" s="62"/>
      <c r="BG564" s="62"/>
      <c r="BH564" s="62"/>
      <c r="BI564" s="62"/>
      <c r="BJ564" s="62"/>
      <c r="BK564" s="62"/>
      <c r="BL564" s="62"/>
      <c r="BM564" s="62"/>
    </row>
    <row r="565" spans="1:65" s="2" customFormat="1" ht="12.75" customHeight="1" x14ac:dyDescent="0.2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  <c r="AA565" s="62"/>
      <c r="AB565" s="62"/>
      <c r="AC565" s="62"/>
      <c r="AD565" s="62"/>
      <c r="AE565" s="62"/>
      <c r="AF565" s="62"/>
      <c r="AG565" s="62"/>
      <c r="AH565" s="62"/>
      <c r="AI565" s="62"/>
      <c r="AJ565" s="62"/>
      <c r="AK565" s="62"/>
      <c r="AL565" s="62"/>
      <c r="AM565" s="62"/>
      <c r="AN565" s="62"/>
      <c r="AO565" s="62"/>
      <c r="AP565" s="62"/>
      <c r="AQ565" s="62"/>
      <c r="AR565" s="62"/>
      <c r="AS565" s="62"/>
      <c r="AT565" s="62"/>
      <c r="AU565" s="62"/>
      <c r="AV565" s="62"/>
      <c r="AW565" s="62"/>
      <c r="AX565" s="62"/>
      <c r="AY565" s="62"/>
      <c r="AZ565" s="62"/>
      <c r="BA565" s="62"/>
      <c r="BB565" s="62"/>
      <c r="BC565" s="62"/>
      <c r="BD565" s="62"/>
      <c r="BE565" s="62"/>
      <c r="BF565" s="62"/>
      <c r="BG565" s="62"/>
      <c r="BH565" s="62"/>
      <c r="BI565" s="62"/>
      <c r="BJ565" s="62"/>
      <c r="BK565" s="62"/>
      <c r="BL565" s="62"/>
      <c r="BM565" s="62"/>
    </row>
    <row r="566" spans="1:65" s="2" customFormat="1" ht="12.75" customHeight="1" x14ac:dyDescent="0.2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  <c r="AA566" s="62"/>
      <c r="AB566" s="62"/>
      <c r="AC566" s="62"/>
      <c r="AD566" s="62"/>
      <c r="AE566" s="62"/>
      <c r="AF566" s="62"/>
      <c r="AG566" s="62"/>
      <c r="AH566" s="62"/>
      <c r="AI566" s="62"/>
      <c r="AJ566" s="62"/>
      <c r="AK566" s="62"/>
      <c r="AL566" s="62"/>
      <c r="AM566" s="62"/>
      <c r="AN566" s="62"/>
      <c r="AO566" s="62"/>
      <c r="AP566" s="62"/>
      <c r="AQ566" s="62"/>
      <c r="AR566" s="62"/>
      <c r="AS566" s="62"/>
      <c r="AT566" s="62"/>
      <c r="AU566" s="62"/>
      <c r="AV566" s="62"/>
      <c r="AW566" s="62"/>
      <c r="AX566" s="62"/>
      <c r="AY566" s="62"/>
      <c r="AZ566" s="62"/>
      <c r="BA566" s="62"/>
      <c r="BB566" s="62"/>
      <c r="BC566" s="62"/>
      <c r="BD566" s="62"/>
      <c r="BE566" s="62"/>
      <c r="BF566" s="62"/>
      <c r="BG566" s="62"/>
      <c r="BH566" s="62"/>
      <c r="BI566" s="62"/>
      <c r="BJ566" s="62"/>
      <c r="BK566" s="62"/>
      <c r="BL566" s="62"/>
      <c r="BM566" s="62"/>
    </row>
    <row r="567" spans="1:65" s="2" customFormat="1" ht="12.75" customHeight="1" x14ac:dyDescent="0.2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  <c r="AA567" s="62"/>
      <c r="AB567" s="62"/>
      <c r="AC567" s="62"/>
      <c r="AD567" s="62"/>
      <c r="AE567" s="62"/>
      <c r="AF567" s="62"/>
      <c r="AG567" s="62"/>
      <c r="AH567" s="62"/>
      <c r="AI567" s="62"/>
      <c r="AJ567" s="62"/>
      <c r="AK567" s="62"/>
      <c r="AL567" s="62"/>
      <c r="AM567" s="62"/>
      <c r="AN567" s="62"/>
      <c r="AO567" s="62"/>
      <c r="AP567" s="62"/>
      <c r="AQ567" s="62"/>
      <c r="AR567" s="62"/>
      <c r="AS567" s="62"/>
      <c r="AT567" s="62"/>
      <c r="AU567" s="62"/>
      <c r="AV567" s="62"/>
      <c r="AW567" s="62"/>
      <c r="AX567" s="62"/>
      <c r="AY567" s="62"/>
      <c r="AZ567" s="62"/>
      <c r="BA567" s="62"/>
      <c r="BB567" s="62"/>
      <c r="BC567" s="62"/>
      <c r="BD567" s="62"/>
      <c r="BE567" s="62"/>
      <c r="BF567" s="62"/>
      <c r="BG567" s="62"/>
      <c r="BH567" s="62"/>
      <c r="BI567" s="62"/>
      <c r="BJ567" s="62"/>
      <c r="BK567" s="62"/>
      <c r="BL567" s="62"/>
      <c r="BM567" s="62"/>
    </row>
    <row r="568" spans="1:65" s="2" customFormat="1" ht="12.75" customHeight="1" x14ac:dyDescent="0.2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  <c r="AA568" s="62"/>
      <c r="AB568" s="62"/>
      <c r="AC568" s="62"/>
      <c r="AD568" s="62"/>
      <c r="AE568" s="62"/>
      <c r="AF568" s="62"/>
      <c r="AG568" s="62"/>
      <c r="AH568" s="62"/>
      <c r="AI568" s="62"/>
      <c r="AJ568" s="62"/>
      <c r="AK568" s="62"/>
      <c r="AL568" s="62"/>
      <c r="AM568" s="62"/>
      <c r="AN568" s="62"/>
      <c r="AO568" s="62"/>
      <c r="AP568" s="62"/>
      <c r="AQ568" s="62"/>
      <c r="AR568" s="62"/>
      <c r="AS568" s="62"/>
      <c r="AT568" s="62"/>
      <c r="AU568" s="62"/>
      <c r="AV568" s="62"/>
      <c r="AW568" s="62"/>
      <c r="AX568" s="62"/>
      <c r="AY568" s="62"/>
      <c r="AZ568" s="62"/>
      <c r="BA568" s="62"/>
      <c r="BB568" s="62"/>
      <c r="BC568" s="62"/>
      <c r="BD568" s="62"/>
      <c r="BE568" s="62"/>
      <c r="BF568" s="62"/>
      <c r="BG568" s="62"/>
      <c r="BH568" s="62"/>
      <c r="BI568" s="62"/>
      <c r="BJ568" s="62"/>
      <c r="BK568" s="62"/>
      <c r="BL568" s="62"/>
      <c r="BM568" s="62"/>
    </row>
    <row r="569" spans="1:65" s="2" customFormat="1" ht="12.75" customHeight="1" x14ac:dyDescent="0.2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  <c r="AA569" s="62"/>
      <c r="AB569" s="62"/>
      <c r="AC569" s="62"/>
      <c r="AD569" s="62"/>
      <c r="AE569" s="62"/>
      <c r="AF569" s="62"/>
      <c r="AG569" s="62"/>
      <c r="AH569" s="62"/>
      <c r="AI569" s="62"/>
      <c r="AJ569" s="62"/>
      <c r="AK569" s="62"/>
      <c r="AL569" s="62"/>
      <c r="AM569" s="62"/>
      <c r="AN569" s="62"/>
      <c r="AO569" s="62"/>
      <c r="AP569" s="62"/>
      <c r="AQ569" s="62"/>
      <c r="AR569" s="62"/>
      <c r="AS569" s="62"/>
      <c r="AT569" s="62"/>
      <c r="AU569" s="62"/>
      <c r="AV569" s="62"/>
      <c r="AW569" s="62"/>
      <c r="AX569" s="62"/>
      <c r="AY569" s="62"/>
      <c r="AZ569" s="62"/>
      <c r="BA569" s="62"/>
      <c r="BB569" s="62"/>
      <c r="BC569" s="62"/>
      <c r="BD569" s="62"/>
      <c r="BE569" s="62"/>
      <c r="BF569" s="62"/>
      <c r="BG569" s="62"/>
      <c r="BH569" s="62"/>
      <c r="BI569" s="62"/>
      <c r="BJ569" s="62"/>
      <c r="BK569" s="62"/>
      <c r="BL569" s="62"/>
      <c r="BM569" s="62"/>
    </row>
    <row r="570" spans="1:65" s="2" customFormat="1" ht="12.75" customHeight="1" x14ac:dyDescent="0.2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  <c r="AA570" s="62"/>
      <c r="AB570" s="62"/>
      <c r="AC570" s="62"/>
      <c r="AD570" s="62"/>
      <c r="AE570" s="62"/>
      <c r="AF570" s="62"/>
      <c r="AG570" s="62"/>
      <c r="AH570" s="62"/>
      <c r="AI570" s="62"/>
      <c r="AJ570" s="62"/>
      <c r="AK570" s="62"/>
      <c r="AL570" s="62"/>
      <c r="AM570" s="62"/>
      <c r="AN570" s="62"/>
      <c r="AO570" s="62"/>
      <c r="AP570" s="62"/>
      <c r="AQ570" s="62"/>
      <c r="AR570" s="62"/>
      <c r="AS570" s="62"/>
      <c r="AT570" s="62"/>
      <c r="AU570" s="62"/>
      <c r="AV570" s="62"/>
      <c r="AW570" s="62"/>
      <c r="AX570" s="62"/>
      <c r="AY570" s="62"/>
      <c r="AZ570" s="62"/>
      <c r="BA570" s="62"/>
      <c r="BB570" s="62"/>
      <c r="BC570" s="62"/>
      <c r="BD570" s="62"/>
      <c r="BE570" s="62"/>
      <c r="BF570" s="62"/>
      <c r="BG570" s="62"/>
      <c r="BH570" s="62"/>
      <c r="BI570" s="62"/>
      <c r="BJ570" s="62"/>
      <c r="BK570" s="62"/>
      <c r="BL570" s="62"/>
      <c r="BM570" s="62"/>
    </row>
    <row r="571" spans="1:65" s="2" customFormat="1" ht="12.75" customHeight="1" x14ac:dyDescent="0.2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  <c r="AA571" s="62"/>
      <c r="AB571" s="62"/>
      <c r="AC571" s="62"/>
      <c r="AD571" s="62"/>
      <c r="AE571" s="62"/>
      <c r="AF571" s="62"/>
      <c r="AG571" s="62"/>
      <c r="AH571" s="62"/>
      <c r="AI571" s="62"/>
      <c r="AJ571" s="62"/>
      <c r="AK571" s="62"/>
      <c r="AL571" s="62"/>
      <c r="AM571" s="62"/>
      <c r="AN571" s="62"/>
      <c r="AO571" s="62"/>
      <c r="AP571" s="62"/>
      <c r="AQ571" s="62"/>
      <c r="AR571" s="62"/>
      <c r="AS571" s="62"/>
      <c r="AT571" s="62"/>
      <c r="AU571" s="62"/>
      <c r="AV571" s="62"/>
      <c r="AW571" s="62"/>
      <c r="AX571" s="62"/>
      <c r="AY571" s="62"/>
      <c r="AZ571" s="62"/>
      <c r="BA571" s="62"/>
      <c r="BB571" s="62"/>
      <c r="BC571" s="62"/>
      <c r="BD571" s="62"/>
      <c r="BE571" s="62"/>
      <c r="BF571" s="62"/>
      <c r="BG571" s="62"/>
      <c r="BH571" s="62"/>
      <c r="BI571" s="62"/>
      <c r="BJ571" s="62"/>
      <c r="BK571" s="62"/>
      <c r="BL571" s="62"/>
      <c r="BM571" s="62"/>
    </row>
    <row r="572" spans="1:65" s="2" customFormat="1" ht="12.75" customHeight="1" x14ac:dyDescent="0.2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  <c r="AA572" s="62"/>
      <c r="AB572" s="62"/>
      <c r="AC572" s="62"/>
      <c r="AD572" s="62"/>
      <c r="AE572" s="62"/>
      <c r="AF572" s="62"/>
      <c r="AG572" s="62"/>
      <c r="AH572" s="62"/>
      <c r="AI572" s="62"/>
      <c r="AJ572" s="62"/>
      <c r="AK572" s="62"/>
      <c r="AL572" s="62"/>
      <c r="AM572" s="62"/>
      <c r="AN572" s="62"/>
      <c r="AO572" s="62"/>
      <c r="AP572" s="62"/>
      <c r="AQ572" s="62"/>
      <c r="AR572" s="62"/>
      <c r="AS572" s="62"/>
      <c r="AT572" s="62"/>
      <c r="AU572" s="62"/>
      <c r="AV572" s="62"/>
      <c r="AW572" s="62"/>
      <c r="AX572" s="62"/>
      <c r="AY572" s="62"/>
      <c r="AZ572" s="62"/>
      <c r="BA572" s="62"/>
      <c r="BB572" s="62"/>
      <c r="BC572" s="62"/>
      <c r="BD572" s="62"/>
      <c r="BE572" s="62"/>
      <c r="BF572" s="62"/>
      <c r="BG572" s="62"/>
      <c r="BH572" s="62"/>
      <c r="BI572" s="62"/>
      <c r="BJ572" s="62"/>
      <c r="BK572" s="62"/>
      <c r="BL572" s="62"/>
      <c r="BM572" s="62"/>
    </row>
    <row r="573" spans="1:65" s="2" customFormat="1" ht="12.75" customHeight="1" x14ac:dyDescent="0.2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  <c r="AA573" s="62"/>
      <c r="AB573" s="62"/>
      <c r="AC573" s="62"/>
      <c r="AD573" s="62"/>
      <c r="AE573" s="62"/>
      <c r="AF573" s="62"/>
      <c r="AG573" s="62"/>
      <c r="AH573" s="62"/>
      <c r="AI573" s="62"/>
      <c r="AJ573" s="62"/>
      <c r="AK573" s="62"/>
      <c r="AL573" s="62"/>
      <c r="AM573" s="62"/>
      <c r="AN573" s="62"/>
      <c r="AO573" s="62"/>
      <c r="AP573" s="62"/>
      <c r="AQ573" s="62"/>
      <c r="AR573" s="62"/>
      <c r="AS573" s="62"/>
      <c r="AT573" s="62"/>
      <c r="AU573" s="62"/>
      <c r="AV573" s="62"/>
      <c r="AW573" s="62"/>
      <c r="AX573" s="62"/>
      <c r="AY573" s="62"/>
      <c r="AZ573" s="62"/>
      <c r="BA573" s="62"/>
      <c r="BB573" s="62"/>
      <c r="BC573" s="62"/>
      <c r="BD573" s="62"/>
      <c r="BE573" s="62"/>
      <c r="BF573" s="62"/>
      <c r="BG573" s="62"/>
      <c r="BH573" s="62"/>
      <c r="BI573" s="62"/>
      <c r="BJ573" s="62"/>
      <c r="BK573" s="62"/>
      <c r="BL573" s="62"/>
      <c r="BM573" s="62"/>
    </row>
    <row r="574" spans="1:65" s="2" customFormat="1" ht="12.75" customHeight="1" x14ac:dyDescent="0.2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  <c r="AA574" s="62"/>
      <c r="AB574" s="62"/>
      <c r="AC574" s="62"/>
      <c r="AD574" s="62"/>
      <c r="AE574" s="62"/>
      <c r="AF574" s="62"/>
      <c r="AG574" s="62"/>
      <c r="AH574" s="62"/>
      <c r="AI574" s="62"/>
      <c r="AJ574" s="62"/>
      <c r="AK574" s="62"/>
      <c r="AL574" s="62"/>
      <c r="AM574" s="62"/>
      <c r="AN574" s="62"/>
      <c r="AO574" s="62"/>
      <c r="AP574" s="62"/>
      <c r="AQ574" s="62"/>
      <c r="AR574" s="62"/>
      <c r="AS574" s="62"/>
      <c r="AT574" s="62"/>
      <c r="AU574" s="62"/>
      <c r="AV574" s="62"/>
      <c r="AW574" s="62"/>
      <c r="AX574" s="62"/>
      <c r="AY574" s="62"/>
      <c r="AZ574" s="62"/>
      <c r="BA574" s="62"/>
      <c r="BB574" s="62"/>
      <c r="BC574" s="62"/>
      <c r="BD574" s="62"/>
      <c r="BE574" s="62"/>
      <c r="BF574" s="62"/>
      <c r="BG574" s="62"/>
      <c r="BH574" s="62"/>
      <c r="BI574" s="62"/>
      <c r="BJ574" s="62"/>
      <c r="BK574" s="62"/>
      <c r="BL574" s="62"/>
      <c r="BM574" s="62"/>
    </row>
    <row r="575" spans="1:65" s="2" customFormat="1" ht="12.75" customHeight="1" x14ac:dyDescent="0.2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  <c r="AA575" s="62"/>
      <c r="AB575" s="62"/>
      <c r="AC575" s="62"/>
      <c r="AD575" s="62"/>
      <c r="AE575" s="62"/>
      <c r="AF575" s="62"/>
      <c r="AG575" s="62"/>
      <c r="AH575" s="62"/>
      <c r="AI575" s="62"/>
      <c r="AJ575" s="62"/>
      <c r="AK575" s="62"/>
      <c r="AL575" s="62"/>
      <c r="AM575" s="62"/>
      <c r="AN575" s="62"/>
      <c r="AO575" s="62"/>
      <c r="AP575" s="62"/>
      <c r="AQ575" s="62"/>
      <c r="AR575" s="62"/>
      <c r="AS575" s="62"/>
      <c r="AT575" s="62"/>
      <c r="AU575" s="62"/>
      <c r="AV575" s="62"/>
      <c r="AW575" s="62"/>
      <c r="AX575" s="62"/>
      <c r="AY575" s="62"/>
      <c r="AZ575" s="62"/>
      <c r="BA575" s="62"/>
      <c r="BB575" s="62"/>
      <c r="BC575" s="62"/>
      <c r="BD575" s="62"/>
      <c r="BE575" s="62"/>
      <c r="BF575" s="62"/>
      <c r="BG575" s="62"/>
      <c r="BH575" s="62"/>
      <c r="BI575" s="62"/>
      <c r="BJ575" s="62"/>
      <c r="BK575" s="62"/>
      <c r="BL575" s="62"/>
      <c r="BM575" s="62"/>
    </row>
    <row r="576" spans="1:65" s="2" customFormat="1" ht="12.75" customHeight="1" x14ac:dyDescent="0.2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  <c r="AA576" s="62"/>
      <c r="AB576" s="62"/>
      <c r="AC576" s="62"/>
      <c r="AD576" s="62"/>
      <c r="AE576" s="62"/>
      <c r="AF576" s="62"/>
      <c r="AG576" s="62"/>
      <c r="AH576" s="62"/>
      <c r="AI576" s="62"/>
      <c r="AJ576" s="62"/>
      <c r="AK576" s="62"/>
      <c r="AL576" s="62"/>
      <c r="AM576" s="62"/>
      <c r="AN576" s="62"/>
      <c r="AO576" s="62"/>
      <c r="AP576" s="62"/>
      <c r="AQ576" s="62"/>
      <c r="AR576" s="62"/>
      <c r="AS576" s="62"/>
      <c r="AT576" s="62"/>
      <c r="AU576" s="62"/>
      <c r="AV576" s="62"/>
      <c r="AW576" s="62"/>
      <c r="AX576" s="62"/>
      <c r="AY576" s="62"/>
      <c r="AZ576" s="62"/>
      <c r="BA576" s="62"/>
      <c r="BB576" s="62"/>
      <c r="BC576" s="62"/>
      <c r="BD576" s="62"/>
      <c r="BE576" s="62"/>
      <c r="BF576" s="62"/>
      <c r="BG576" s="62"/>
      <c r="BH576" s="62"/>
      <c r="BI576" s="62"/>
      <c r="BJ576" s="62"/>
      <c r="BK576" s="62"/>
      <c r="BL576" s="62"/>
      <c r="BM576" s="62"/>
    </row>
    <row r="577" spans="1:65" s="2" customFormat="1" ht="12.75" customHeight="1" x14ac:dyDescent="0.2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  <c r="AA577" s="62"/>
      <c r="AB577" s="62"/>
      <c r="AC577" s="62"/>
      <c r="AD577" s="62"/>
      <c r="AE577" s="62"/>
      <c r="AF577" s="62"/>
      <c r="AG577" s="62"/>
      <c r="AH577" s="62"/>
      <c r="AI577" s="62"/>
      <c r="AJ577" s="62"/>
      <c r="AK577" s="62"/>
      <c r="AL577" s="62"/>
      <c r="AM577" s="62"/>
      <c r="AN577" s="62"/>
      <c r="AO577" s="62"/>
      <c r="AP577" s="62"/>
      <c r="AQ577" s="62"/>
      <c r="AR577" s="62"/>
      <c r="AS577" s="62"/>
      <c r="AT577" s="62"/>
      <c r="AU577" s="62"/>
      <c r="AV577" s="62"/>
      <c r="AW577" s="62"/>
      <c r="AX577" s="62"/>
      <c r="AY577" s="62"/>
      <c r="AZ577" s="62"/>
      <c r="BA577" s="62"/>
      <c r="BB577" s="62"/>
      <c r="BC577" s="62"/>
      <c r="BD577" s="62"/>
      <c r="BE577" s="62"/>
      <c r="BF577" s="62"/>
      <c r="BG577" s="62"/>
      <c r="BH577" s="62"/>
      <c r="BI577" s="62"/>
      <c r="BJ577" s="62"/>
      <c r="BK577" s="62"/>
      <c r="BL577" s="62"/>
      <c r="BM577" s="62"/>
    </row>
    <row r="578" spans="1:65" s="2" customFormat="1" ht="12.75" customHeight="1" x14ac:dyDescent="0.2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  <c r="AA578" s="62"/>
      <c r="AB578" s="62"/>
      <c r="AC578" s="62"/>
      <c r="AD578" s="62"/>
      <c r="AE578" s="62"/>
      <c r="AF578" s="62"/>
      <c r="AG578" s="62"/>
      <c r="AH578" s="62"/>
      <c r="AI578" s="62"/>
      <c r="AJ578" s="62"/>
      <c r="AK578" s="62"/>
      <c r="AL578" s="62"/>
      <c r="AM578" s="62"/>
      <c r="AN578" s="62"/>
      <c r="AO578" s="62"/>
      <c r="AP578" s="62"/>
      <c r="AQ578" s="62"/>
      <c r="AR578" s="62"/>
      <c r="AS578" s="62"/>
      <c r="AT578" s="62"/>
      <c r="AU578" s="62"/>
      <c r="AV578" s="62"/>
      <c r="AW578" s="62"/>
      <c r="AX578" s="62"/>
      <c r="AY578" s="62"/>
      <c r="AZ578" s="62"/>
      <c r="BA578" s="62"/>
      <c r="BB578" s="62"/>
      <c r="BC578" s="62"/>
      <c r="BD578" s="62"/>
      <c r="BE578" s="62"/>
      <c r="BF578" s="62"/>
      <c r="BG578" s="62"/>
      <c r="BH578" s="62"/>
      <c r="BI578" s="62"/>
      <c r="BJ578" s="62"/>
      <c r="BK578" s="62"/>
      <c r="BL578" s="62"/>
      <c r="BM578" s="62"/>
    </row>
    <row r="579" spans="1:65" s="2" customFormat="1" ht="12.75" customHeight="1" x14ac:dyDescent="0.2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  <c r="AA579" s="62"/>
      <c r="AB579" s="62"/>
      <c r="AC579" s="62"/>
      <c r="AD579" s="62"/>
      <c r="AE579" s="62"/>
      <c r="AF579" s="62"/>
      <c r="AG579" s="62"/>
      <c r="AH579" s="62"/>
      <c r="AI579" s="62"/>
      <c r="AJ579" s="62"/>
      <c r="AK579" s="62"/>
      <c r="AL579" s="62"/>
      <c r="AM579" s="62"/>
      <c r="AN579" s="62"/>
      <c r="AO579" s="62"/>
      <c r="AP579" s="62"/>
      <c r="AQ579" s="62"/>
      <c r="AR579" s="62"/>
      <c r="AS579" s="62"/>
      <c r="AT579" s="62"/>
      <c r="AU579" s="62"/>
      <c r="AV579" s="62"/>
      <c r="AW579" s="62"/>
      <c r="AX579" s="62"/>
      <c r="AY579" s="62"/>
      <c r="AZ579" s="62"/>
      <c r="BA579" s="62"/>
      <c r="BB579" s="62"/>
      <c r="BC579" s="62"/>
      <c r="BD579" s="62"/>
      <c r="BE579" s="62"/>
      <c r="BF579" s="62"/>
      <c r="BG579" s="62"/>
      <c r="BH579" s="62"/>
      <c r="BI579" s="62"/>
      <c r="BJ579" s="62"/>
      <c r="BK579" s="62"/>
      <c r="BL579" s="62"/>
      <c r="BM579" s="62"/>
    </row>
    <row r="580" spans="1:65" s="2" customFormat="1" ht="12.75" customHeight="1" x14ac:dyDescent="0.2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  <c r="AA580" s="62"/>
      <c r="AB580" s="62"/>
      <c r="AC580" s="62"/>
      <c r="AD580" s="62"/>
      <c r="AE580" s="62"/>
      <c r="AF580" s="62"/>
      <c r="AG580" s="62"/>
      <c r="AH580" s="62"/>
      <c r="AI580" s="62"/>
      <c r="AJ580" s="62"/>
      <c r="AK580" s="62"/>
      <c r="AL580" s="62"/>
      <c r="AM580" s="62"/>
      <c r="AN580" s="62"/>
      <c r="AO580" s="62"/>
      <c r="AP580" s="62"/>
      <c r="AQ580" s="62"/>
      <c r="AR580" s="62"/>
      <c r="AS580" s="62"/>
      <c r="AT580" s="62"/>
      <c r="AU580" s="62"/>
      <c r="AV580" s="62"/>
      <c r="AW580" s="62"/>
      <c r="AX580" s="62"/>
      <c r="AY580" s="62"/>
      <c r="AZ580" s="62"/>
      <c r="BA580" s="62"/>
      <c r="BB580" s="62"/>
      <c r="BC580" s="62"/>
      <c r="BD580" s="62"/>
      <c r="BE580" s="62"/>
      <c r="BF580" s="62"/>
      <c r="BG580" s="62"/>
      <c r="BH580" s="62"/>
      <c r="BI580" s="62"/>
      <c r="BJ580" s="62"/>
      <c r="BK580" s="62"/>
      <c r="BL580" s="62"/>
      <c r="BM580" s="62"/>
    </row>
    <row r="581" spans="1:65" s="2" customFormat="1" ht="12.75" customHeight="1" x14ac:dyDescent="0.2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  <c r="AA581" s="62"/>
      <c r="AB581" s="62"/>
      <c r="AC581" s="62"/>
      <c r="AD581" s="62"/>
      <c r="AE581" s="62"/>
      <c r="AF581" s="62"/>
      <c r="AG581" s="62"/>
      <c r="AH581" s="62"/>
      <c r="AI581" s="62"/>
      <c r="AJ581" s="62"/>
      <c r="AK581" s="62"/>
      <c r="AL581" s="62"/>
      <c r="AM581" s="62"/>
      <c r="AN581" s="62"/>
      <c r="AO581" s="62"/>
      <c r="AP581" s="62"/>
      <c r="AQ581" s="62"/>
      <c r="AR581" s="62"/>
      <c r="AS581" s="62"/>
      <c r="AT581" s="62"/>
      <c r="AU581" s="62"/>
      <c r="AV581" s="62"/>
      <c r="AW581" s="62"/>
      <c r="AX581" s="62"/>
      <c r="AY581" s="62"/>
      <c r="AZ581" s="62"/>
      <c r="BA581" s="62"/>
      <c r="BB581" s="62"/>
      <c r="BC581" s="62"/>
      <c r="BD581" s="62"/>
      <c r="BE581" s="62"/>
      <c r="BF581" s="62"/>
      <c r="BG581" s="62"/>
      <c r="BH581" s="62"/>
      <c r="BI581" s="62"/>
      <c r="BJ581" s="62"/>
      <c r="BK581" s="62"/>
      <c r="BL581" s="62"/>
      <c r="BM581" s="62"/>
    </row>
    <row r="582" spans="1:65" s="2" customFormat="1" ht="12.75" customHeight="1" x14ac:dyDescent="0.2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  <c r="AA582" s="62"/>
      <c r="AB582" s="62"/>
      <c r="AC582" s="62"/>
      <c r="AD582" s="62"/>
      <c r="AE582" s="62"/>
      <c r="AF582" s="62"/>
      <c r="AG582" s="62"/>
      <c r="AH582" s="62"/>
      <c r="AI582" s="62"/>
      <c r="AJ582" s="62"/>
      <c r="AK582" s="62"/>
      <c r="AL582" s="62"/>
      <c r="AM582" s="62"/>
      <c r="AN582" s="62"/>
      <c r="AO582" s="62"/>
      <c r="AP582" s="62"/>
      <c r="AQ582" s="62"/>
      <c r="AR582" s="62"/>
      <c r="AS582" s="62"/>
      <c r="AT582" s="62"/>
      <c r="AU582" s="62"/>
      <c r="AV582" s="62"/>
      <c r="AW582" s="62"/>
      <c r="AX582" s="62"/>
      <c r="AY582" s="62"/>
      <c r="AZ582" s="62"/>
      <c r="BA582" s="62"/>
      <c r="BB582" s="62"/>
      <c r="BC582" s="62"/>
      <c r="BD582" s="62"/>
      <c r="BE582" s="62"/>
      <c r="BF582" s="62"/>
      <c r="BG582" s="62"/>
      <c r="BH582" s="62"/>
      <c r="BI582" s="62"/>
      <c r="BJ582" s="62"/>
      <c r="BK582" s="62"/>
      <c r="BL582" s="62"/>
      <c r="BM582" s="62"/>
    </row>
    <row r="583" spans="1:65" s="2" customFormat="1" ht="12.75" customHeight="1" x14ac:dyDescent="0.2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  <c r="AA583" s="62"/>
      <c r="AB583" s="62"/>
      <c r="AC583" s="62"/>
      <c r="AD583" s="62"/>
      <c r="AE583" s="62"/>
      <c r="AF583" s="62"/>
      <c r="AG583" s="62"/>
      <c r="AH583" s="62"/>
      <c r="AI583" s="62"/>
      <c r="AJ583" s="62"/>
      <c r="AK583" s="62"/>
      <c r="AL583" s="62"/>
      <c r="AM583" s="62"/>
      <c r="AN583" s="62"/>
      <c r="AO583" s="62"/>
      <c r="AP583" s="62"/>
      <c r="AQ583" s="62"/>
      <c r="AR583" s="62"/>
      <c r="AS583" s="62"/>
      <c r="AT583" s="62"/>
      <c r="AU583" s="62"/>
      <c r="AV583" s="62"/>
      <c r="AW583" s="62"/>
      <c r="AX583" s="62"/>
      <c r="AY583" s="62"/>
      <c r="AZ583" s="62"/>
      <c r="BA583" s="62"/>
      <c r="BB583" s="62"/>
      <c r="BC583" s="62"/>
      <c r="BD583" s="62"/>
      <c r="BE583" s="62"/>
      <c r="BF583" s="62"/>
      <c r="BG583" s="62"/>
      <c r="BH583" s="62"/>
      <c r="BI583" s="62"/>
      <c r="BJ583" s="62"/>
      <c r="BK583" s="62"/>
      <c r="BL583" s="62"/>
      <c r="BM583" s="62"/>
    </row>
    <row r="584" spans="1:65" s="2" customFormat="1" ht="12.75" customHeight="1" x14ac:dyDescent="0.2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  <c r="AA584" s="62"/>
      <c r="AB584" s="62"/>
      <c r="AC584" s="62"/>
      <c r="AD584" s="62"/>
      <c r="AE584" s="62"/>
      <c r="AF584" s="62"/>
      <c r="AG584" s="62"/>
      <c r="AH584" s="62"/>
      <c r="AI584" s="62"/>
      <c r="AJ584" s="62"/>
      <c r="AK584" s="62"/>
      <c r="AL584" s="62"/>
      <c r="AM584" s="62"/>
      <c r="AN584" s="62"/>
      <c r="AO584" s="62"/>
      <c r="AP584" s="62"/>
      <c r="AQ584" s="62"/>
      <c r="AR584" s="62"/>
      <c r="AS584" s="62"/>
      <c r="AT584" s="62"/>
      <c r="AU584" s="62"/>
      <c r="AV584" s="62"/>
      <c r="AW584" s="62"/>
      <c r="AX584" s="62"/>
      <c r="AY584" s="62"/>
      <c r="AZ584" s="62"/>
      <c r="BA584" s="62"/>
      <c r="BB584" s="62"/>
      <c r="BC584" s="62"/>
      <c r="BD584" s="62"/>
      <c r="BE584" s="62"/>
      <c r="BF584" s="62"/>
      <c r="BG584" s="62"/>
      <c r="BH584" s="62"/>
      <c r="BI584" s="62"/>
      <c r="BJ584" s="62"/>
      <c r="BK584" s="62"/>
      <c r="BL584" s="62"/>
      <c r="BM584" s="62"/>
    </row>
    <row r="585" spans="1:65" s="2" customFormat="1" ht="12.75" customHeight="1" x14ac:dyDescent="0.2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  <c r="AA585" s="62"/>
      <c r="AB585" s="62"/>
      <c r="AC585" s="62"/>
      <c r="AD585" s="62"/>
      <c r="AE585" s="62"/>
      <c r="AF585" s="62"/>
      <c r="AG585" s="62"/>
      <c r="AH585" s="62"/>
      <c r="AI585" s="62"/>
      <c r="AJ585" s="62"/>
      <c r="AK585" s="62"/>
      <c r="AL585" s="62"/>
      <c r="AM585" s="62"/>
      <c r="AN585" s="62"/>
      <c r="AO585" s="62"/>
      <c r="AP585" s="62"/>
      <c r="AQ585" s="62"/>
      <c r="AR585" s="62"/>
      <c r="AS585" s="62"/>
      <c r="AT585" s="62"/>
      <c r="AU585" s="62"/>
      <c r="AV585" s="62"/>
      <c r="AW585" s="62"/>
      <c r="AX585" s="62"/>
      <c r="AY585" s="62"/>
      <c r="AZ585" s="62"/>
      <c r="BA585" s="62"/>
      <c r="BB585" s="62"/>
      <c r="BC585" s="62"/>
      <c r="BD585" s="62"/>
      <c r="BE585" s="62"/>
      <c r="BF585" s="62"/>
      <c r="BG585" s="62"/>
      <c r="BH585" s="62"/>
      <c r="BI585" s="62"/>
      <c r="BJ585" s="62"/>
      <c r="BK585" s="62"/>
      <c r="BL585" s="62"/>
      <c r="BM585" s="62"/>
    </row>
    <row r="586" spans="1:65" s="2" customFormat="1" ht="12.75" customHeight="1" x14ac:dyDescent="0.2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  <c r="AA586" s="62"/>
      <c r="AB586" s="62"/>
      <c r="AC586" s="62"/>
      <c r="AD586" s="62"/>
      <c r="AE586" s="62"/>
      <c r="AF586" s="62"/>
      <c r="AG586" s="62"/>
      <c r="AH586" s="62"/>
      <c r="AI586" s="62"/>
      <c r="AJ586" s="62"/>
      <c r="AK586" s="62"/>
      <c r="AL586" s="62"/>
      <c r="AM586" s="62"/>
      <c r="AN586" s="62"/>
      <c r="AO586" s="62"/>
      <c r="AP586" s="62"/>
      <c r="AQ586" s="62"/>
      <c r="AR586" s="62"/>
      <c r="AS586" s="62"/>
      <c r="AT586" s="62"/>
      <c r="AU586" s="62"/>
      <c r="AV586" s="62"/>
      <c r="AW586" s="62"/>
      <c r="AX586" s="62"/>
      <c r="AY586" s="62"/>
      <c r="AZ586" s="62"/>
      <c r="BA586" s="62"/>
      <c r="BB586" s="62"/>
      <c r="BC586" s="62"/>
      <c r="BD586" s="62"/>
      <c r="BE586" s="62"/>
      <c r="BF586" s="62"/>
      <c r="BG586" s="62"/>
      <c r="BH586" s="62"/>
      <c r="BI586" s="62"/>
      <c r="BJ586" s="62"/>
      <c r="BK586" s="62"/>
      <c r="BL586" s="62"/>
      <c r="BM586" s="62"/>
    </row>
    <row r="587" spans="1:65" s="2" customFormat="1" ht="12.75" customHeight="1" x14ac:dyDescent="0.2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  <c r="AA587" s="62"/>
      <c r="AB587" s="62"/>
      <c r="AC587" s="62"/>
      <c r="AD587" s="62"/>
      <c r="AE587" s="62"/>
      <c r="AF587" s="62"/>
      <c r="AG587" s="62"/>
      <c r="AH587" s="62"/>
      <c r="AI587" s="62"/>
      <c r="AJ587" s="62"/>
      <c r="AK587" s="62"/>
      <c r="AL587" s="62"/>
      <c r="AM587" s="62"/>
      <c r="AN587" s="62"/>
      <c r="AO587" s="62"/>
      <c r="AP587" s="62"/>
      <c r="AQ587" s="62"/>
      <c r="AR587" s="62"/>
      <c r="AS587" s="62"/>
      <c r="AT587" s="62"/>
      <c r="AU587" s="62"/>
      <c r="AV587" s="62"/>
      <c r="AW587" s="62"/>
      <c r="AX587" s="62"/>
      <c r="AY587" s="62"/>
      <c r="AZ587" s="62"/>
      <c r="BA587" s="62"/>
      <c r="BB587" s="62"/>
      <c r="BC587" s="62"/>
      <c r="BD587" s="62"/>
      <c r="BE587" s="62"/>
      <c r="BF587" s="62"/>
      <c r="BG587" s="62"/>
      <c r="BH587" s="62"/>
      <c r="BI587" s="62"/>
      <c r="BJ587" s="62"/>
      <c r="BK587" s="62"/>
      <c r="BL587" s="62"/>
      <c r="BM587" s="62"/>
    </row>
    <row r="588" spans="1:65" s="2" customFormat="1" ht="12.75" customHeight="1" x14ac:dyDescent="0.2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  <c r="AA588" s="62"/>
      <c r="AB588" s="62"/>
      <c r="AC588" s="62"/>
      <c r="AD588" s="62"/>
      <c r="AE588" s="62"/>
      <c r="AF588" s="62"/>
      <c r="AG588" s="62"/>
      <c r="AH588" s="62"/>
      <c r="AI588" s="62"/>
      <c r="AJ588" s="62"/>
      <c r="AK588" s="62"/>
      <c r="AL588" s="62"/>
      <c r="AM588" s="62"/>
      <c r="AN588" s="62"/>
      <c r="AO588" s="62"/>
      <c r="AP588" s="62"/>
      <c r="AQ588" s="62"/>
      <c r="AR588" s="62"/>
      <c r="AS588" s="62"/>
      <c r="AT588" s="62"/>
      <c r="AU588" s="62"/>
      <c r="AV588" s="62"/>
      <c r="AW588" s="62"/>
      <c r="AX588" s="62"/>
      <c r="AY588" s="62"/>
      <c r="AZ588" s="62"/>
      <c r="BA588" s="62"/>
      <c r="BB588" s="62"/>
      <c r="BC588" s="62"/>
      <c r="BD588" s="62"/>
      <c r="BE588" s="62"/>
      <c r="BF588" s="62"/>
      <c r="BG588" s="62"/>
      <c r="BH588" s="62"/>
      <c r="BI588" s="62"/>
      <c r="BJ588" s="62"/>
      <c r="BK588" s="62"/>
      <c r="BL588" s="62"/>
      <c r="BM588" s="62"/>
    </row>
    <row r="589" spans="1:65" s="2" customFormat="1" ht="12.75" customHeight="1" x14ac:dyDescent="0.2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  <c r="AA589" s="62"/>
      <c r="AB589" s="62"/>
      <c r="AC589" s="62"/>
      <c r="AD589" s="62"/>
      <c r="AE589" s="62"/>
      <c r="AF589" s="62"/>
      <c r="AG589" s="62"/>
      <c r="AH589" s="62"/>
      <c r="AI589" s="62"/>
      <c r="AJ589" s="62"/>
      <c r="AK589" s="62"/>
      <c r="AL589" s="62"/>
      <c r="AM589" s="62"/>
      <c r="AN589" s="62"/>
      <c r="AO589" s="62"/>
      <c r="AP589" s="62"/>
      <c r="AQ589" s="62"/>
      <c r="AR589" s="62"/>
      <c r="AS589" s="62"/>
      <c r="AT589" s="62"/>
      <c r="AU589" s="62"/>
      <c r="AV589" s="62"/>
      <c r="AW589" s="62"/>
      <c r="AX589" s="62"/>
      <c r="AY589" s="62"/>
      <c r="AZ589" s="62"/>
      <c r="BA589" s="62"/>
      <c r="BB589" s="62"/>
      <c r="BC589" s="62"/>
      <c r="BD589" s="62"/>
      <c r="BE589" s="62"/>
      <c r="BF589" s="62"/>
      <c r="BG589" s="62"/>
      <c r="BH589" s="62"/>
      <c r="BI589" s="62"/>
      <c r="BJ589" s="62"/>
      <c r="BK589" s="62"/>
      <c r="BL589" s="62"/>
      <c r="BM589" s="62"/>
    </row>
    <row r="590" spans="1:65" s="2" customFormat="1" ht="12.75" customHeight="1" x14ac:dyDescent="0.2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  <c r="AA590" s="62"/>
      <c r="AB590" s="62"/>
      <c r="AC590" s="62"/>
      <c r="AD590" s="62"/>
      <c r="AE590" s="62"/>
      <c r="AF590" s="62"/>
      <c r="AG590" s="62"/>
      <c r="AH590" s="62"/>
      <c r="AI590" s="62"/>
      <c r="AJ590" s="62"/>
      <c r="AK590" s="62"/>
      <c r="AL590" s="62"/>
      <c r="AM590" s="62"/>
      <c r="AN590" s="62"/>
      <c r="AO590" s="62"/>
      <c r="AP590" s="62"/>
      <c r="AQ590" s="62"/>
      <c r="AR590" s="62"/>
      <c r="AS590" s="62"/>
      <c r="AT590" s="62"/>
      <c r="AU590" s="62"/>
      <c r="AV590" s="62"/>
      <c r="AW590" s="62"/>
      <c r="AX590" s="62"/>
      <c r="AY590" s="62"/>
      <c r="AZ590" s="62"/>
      <c r="BA590" s="62"/>
      <c r="BB590" s="62"/>
      <c r="BC590" s="62"/>
      <c r="BD590" s="62"/>
      <c r="BE590" s="62"/>
      <c r="BF590" s="62"/>
      <c r="BG590" s="62"/>
      <c r="BH590" s="62"/>
      <c r="BI590" s="62"/>
      <c r="BJ590" s="62"/>
      <c r="BK590" s="62"/>
      <c r="BL590" s="62"/>
      <c r="BM590" s="62"/>
    </row>
    <row r="591" spans="1:65" s="2" customFormat="1" ht="12.75" customHeight="1" x14ac:dyDescent="0.2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  <c r="AA591" s="62"/>
      <c r="AB591" s="62"/>
      <c r="AC591" s="62"/>
      <c r="AD591" s="62"/>
      <c r="AE591" s="62"/>
      <c r="AF591" s="62"/>
      <c r="AG591" s="62"/>
      <c r="AH591" s="62"/>
      <c r="AI591" s="62"/>
      <c r="AJ591" s="62"/>
      <c r="AK591" s="62"/>
      <c r="AL591" s="62"/>
      <c r="AM591" s="62"/>
      <c r="AN591" s="62"/>
      <c r="AO591" s="62"/>
      <c r="AP591" s="62"/>
      <c r="AQ591" s="62"/>
      <c r="AR591" s="62"/>
      <c r="AS591" s="62"/>
      <c r="AT591" s="62"/>
      <c r="AU591" s="62"/>
      <c r="AV591" s="62"/>
      <c r="AW591" s="62"/>
      <c r="AX591" s="62"/>
      <c r="AY591" s="62"/>
      <c r="AZ591" s="62"/>
      <c r="BA591" s="62"/>
      <c r="BB591" s="62"/>
      <c r="BC591" s="62"/>
      <c r="BD591" s="62"/>
      <c r="BE591" s="62"/>
      <c r="BF591" s="62"/>
      <c r="BG591" s="62"/>
      <c r="BH591" s="62"/>
      <c r="BI591" s="62"/>
      <c r="BJ591" s="62"/>
      <c r="BK591" s="62"/>
      <c r="BL591" s="62"/>
      <c r="BM591" s="62"/>
    </row>
    <row r="592" spans="1:65" s="2" customFormat="1" ht="12.75" customHeight="1" x14ac:dyDescent="0.2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  <c r="AA592" s="62"/>
      <c r="AB592" s="62"/>
      <c r="AC592" s="62"/>
      <c r="AD592" s="62"/>
      <c r="AE592" s="62"/>
      <c r="AF592" s="62"/>
      <c r="AG592" s="62"/>
      <c r="AH592" s="62"/>
      <c r="AI592" s="62"/>
      <c r="AJ592" s="62"/>
      <c r="AK592" s="62"/>
      <c r="AL592" s="62"/>
      <c r="AM592" s="62"/>
      <c r="AN592" s="62"/>
      <c r="AO592" s="62"/>
      <c r="AP592" s="62"/>
      <c r="AQ592" s="62"/>
      <c r="AR592" s="62"/>
      <c r="AS592" s="62"/>
      <c r="AT592" s="62"/>
      <c r="AU592" s="62"/>
      <c r="AV592" s="62"/>
      <c r="AW592" s="62"/>
      <c r="AX592" s="62"/>
      <c r="AY592" s="62"/>
      <c r="AZ592" s="62"/>
      <c r="BA592" s="62"/>
      <c r="BB592" s="62"/>
      <c r="BC592" s="62"/>
      <c r="BD592" s="62"/>
      <c r="BE592" s="62"/>
      <c r="BF592" s="62"/>
      <c r="BG592" s="62"/>
      <c r="BH592" s="62"/>
      <c r="BI592" s="62"/>
      <c r="BJ592" s="62"/>
      <c r="BK592" s="62"/>
      <c r="BL592" s="62"/>
      <c r="BM592" s="62"/>
    </row>
    <row r="593" spans="1:65" s="2" customFormat="1" ht="12.75" customHeight="1" x14ac:dyDescent="0.2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  <c r="AA593" s="62"/>
      <c r="AB593" s="62"/>
      <c r="AC593" s="62"/>
      <c r="AD593" s="62"/>
      <c r="AE593" s="62"/>
      <c r="AF593" s="62"/>
      <c r="AG593" s="62"/>
      <c r="AH593" s="62"/>
      <c r="AI593" s="62"/>
      <c r="AJ593" s="62"/>
      <c r="AK593" s="62"/>
      <c r="AL593" s="62"/>
      <c r="AM593" s="62"/>
      <c r="AN593" s="62"/>
      <c r="AO593" s="62"/>
      <c r="AP593" s="62"/>
      <c r="AQ593" s="62"/>
      <c r="AR593" s="62"/>
      <c r="AS593" s="62"/>
      <c r="AT593" s="62"/>
      <c r="AU593" s="62"/>
      <c r="AV593" s="62"/>
      <c r="AW593" s="62"/>
      <c r="AX593" s="62"/>
      <c r="AY593" s="62"/>
      <c r="AZ593" s="62"/>
      <c r="BA593" s="62"/>
      <c r="BB593" s="62"/>
      <c r="BC593" s="62"/>
      <c r="BD593" s="62"/>
      <c r="BE593" s="62"/>
      <c r="BF593" s="62"/>
      <c r="BG593" s="62"/>
      <c r="BH593" s="62"/>
      <c r="BI593" s="62"/>
      <c r="BJ593" s="62"/>
      <c r="BK593" s="62"/>
      <c r="BL593" s="62"/>
      <c r="BM593" s="62"/>
    </row>
    <row r="594" spans="1:65" s="2" customFormat="1" ht="12.75" customHeight="1" x14ac:dyDescent="0.2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  <c r="AA594" s="62"/>
      <c r="AB594" s="62"/>
      <c r="AC594" s="62"/>
      <c r="AD594" s="62"/>
      <c r="AE594" s="62"/>
      <c r="AF594" s="62"/>
      <c r="AG594" s="62"/>
      <c r="AH594" s="62"/>
      <c r="AI594" s="62"/>
      <c r="AJ594" s="62"/>
      <c r="AK594" s="62"/>
      <c r="AL594" s="62"/>
      <c r="AM594" s="62"/>
      <c r="AN594" s="62"/>
      <c r="AO594" s="62"/>
      <c r="AP594" s="62"/>
      <c r="AQ594" s="62"/>
      <c r="AR594" s="62"/>
      <c r="AS594" s="62"/>
      <c r="AT594" s="62"/>
      <c r="AU594" s="62"/>
      <c r="AV594" s="62"/>
      <c r="AW594" s="62"/>
      <c r="AX594" s="62"/>
      <c r="AY594" s="62"/>
      <c r="AZ594" s="62"/>
      <c r="BA594" s="62"/>
      <c r="BB594" s="62"/>
      <c r="BC594" s="62"/>
      <c r="BD594" s="62"/>
      <c r="BE594" s="62"/>
      <c r="BF594" s="62"/>
      <c r="BG594" s="62"/>
      <c r="BH594" s="62"/>
      <c r="BI594" s="62"/>
      <c r="BJ594" s="62"/>
      <c r="BK594" s="62"/>
      <c r="BL594" s="62"/>
      <c r="BM594" s="62"/>
    </row>
    <row r="595" spans="1:65" s="2" customFormat="1" ht="12.75" customHeight="1" x14ac:dyDescent="0.2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  <c r="AA595" s="62"/>
      <c r="AB595" s="62"/>
      <c r="AC595" s="62"/>
      <c r="AD595" s="62"/>
      <c r="AE595" s="62"/>
      <c r="AF595" s="62"/>
      <c r="AG595" s="62"/>
      <c r="AH595" s="62"/>
      <c r="AI595" s="62"/>
      <c r="AJ595" s="62"/>
      <c r="AK595" s="62"/>
      <c r="AL595" s="62"/>
      <c r="AM595" s="62"/>
      <c r="AN595" s="62"/>
      <c r="AO595" s="62"/>
      <c r="AP595" s="62"/>
      <c r="AQ595" s="62"/>
      <c r="AR595" s="62"/>
      <c r="AS595" s="62"/>
      <c r="AT595" s="62"/>
      <c r="AU595" s="62"/>
      <c r="AV595" s="62"/>
      <c r="AW595" s="62"/>
      <c r="AX595" s="62"/>
      <c r="AY595" s="62"/>
      <c r="AZ595" s="62"/>
      <c r="BA595" s="62"/>
      <c r="BB595" s="62"/>
      <c r="BC595" s="62"/>
      <c r="BD595" s="62"/>
      <c r="BE595" s="62"/>
      <c r="BF595" s="62"/>
      <c r="BG595" s="62"/>
      <c r="BH595" s="62"/>
      <c r="BI595" s="62"/>
      <c r="BJ595" s="62"/>
      <c r="BK595" s="62"/>
      <c r="BL595" s="62"/>
      <c r="BM595" s="62"/>
    </row>
    <row r="596" spans="1:65" s="2" customFormat="1" ht="12.75" customHeight="1" x14ac:dyDescent="0.2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  <c r="AA596" s="62"/>
      <c r="AB596" s="62"/>
      <c r="AC596" s="62"/>
      <c r="AD596" s="62"/>
      <c r="AE596" s="62"/>
      <c r="AF596" s="62"/>
      <c r="AG596" s="62"/>
      <c r="AH596" s="62"/>
      <c r="AI596" s="62"/>
      <c r="AJ596" s="62"/>
      <c r="AK596" s="62"/>
      <c r="AL596" s="62"/>
      <c r="AM596" s="62"/>
      <c r="AN596" s="62"/>
      <c r="AO596" s="62"/>
      <c r="AP596" s="62"/>
      <c r="AQ596" s="62"/>
      <c r="AR596" s="62"/>
      <c r="AS596" s="62"/>
      <c r="AT596" s="62"/>
      <c r="AU596" s="62"/>
      <c r="AV596" s="62"/>
      <c r="AW596" s="62"/>
      <c r="AX596" s="62"/>
      <c r="AY596" s="62"/>
      <c r="AZ596" s="62"/>
      <c r="BA596" s="62"/>
      <c r="BB596" s="62"/>
      <c r="BC596" s="62"/>
      <c r="BD596" s="62"/>
      <c r="BE596" s="62"/>
      <c r="BF596" s="62"/>
      <c r="BG596" s="62"/>
      <c r="BH596" s="62"/>
      <c r="BI596" s="62"/>
      <c r="BJ596" s="62"/>
      <c r="BK596" s="62"/>
      <c r="BL596" s="62"/>
      <c r="BM596" s="62"/>
    </row>
    <row r="597" spans="1:65" s="2" customFormat="1" ht="12.75" customHeight="1" x14ac:dyDescent="0.2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  <c r="AA597" s="62"/>
      <c r="AB597" s="62"/>
      <c r="AC597" s="62"/>
      <c r="AD597" s="62"/>
      <c r="AE597" s="62"/>
      <c r="AF597" s="62"/>
      <c r="AG597" s="62"/>
      <c r="AH597" s="62"/>
      <c r="AI597" s="62"/>
      <c r="AJ597" s="62"/>
      <c r="AK597" s="62"/>
      <c r="AL597" s="62"/>
      <c r="AM597" s="62"/>
      <c r="AN597" s="62"/>
      <c r="AO597" s="62"/>
      <c r="AP597" s="62"/>
      <c r="AQ597" s="62"/>
      <c r="AR597" s="62"/>
      <c r="AS597" s="62"/>
      <c r="AT597" s="62"/>
      <c r="AU597" s="62"/>
      <c r="AV597" s="62"/>
      <c r="AW597" s="62"/>
      <c r="AX597" s="62"/>
      <c r="AY597" s="62"/>
      <c r="AZ597" s="62"/>
      <c r="BA597" s="62"/>
      <c r="BB597" s="62"/>
      <c r="BC597" s="62"/>
      <c r="BD597" s="62"/>
      <c r="BE597" s="62"/>
      <c r="BF597" s="62"/>
      <c r="BG597" s="62"/>
      <c r="BH597" s="62"/>
      <c r="BI597" s="62"/>
      <c r="BJ597" s="62"/>
      <c r="BK597" s="62"/>
      <c r="BL597" s="62"/>
      <c r="BM597" s="62"/>
    </row>
    <row r="598" spans="1:65" s="2" customFormat="1" ht="12.75" customHeight="1" x14ac:dyDescent="0.2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  <c r="AA598" s="62"/>
      <c r="AB598" s="62"/>
      <c r="AC598" s="62"/>
      <c r="AD598" s="62"/>
      <c r="AE598" s="62"/>
      <c r="AF598" s="62"/>
      <c r="AG598" s="62"/>
      <c r="AH598" s="62"/>
      <c r="AI598" s="62"/>
      <c r="AJ598" s="62"/>
      <c r="AK598" s="62"/>
      <c r="AL598" s="62"/>
      <c r="AM598" s="62"/>
      <c r="AN598" s="62"/>
      <c r="AO598" s="62"/>
      <c r="AP598" s="62"/>
      <c r="AQ598" s="62"/>
      <c r="AR598" s="62"/>
      <c r="AS598" s="62"/>
      <c r="AT598" s="62"/>
      <c r="AU598" s="62"/>
      <c r="AV598" s="62"/>
      <c r="AW598" s="62"/>
      <c r="AX598" s="62"/>
      <c r="AY598" s="62"/>
      <c r="AZ598" s="62"/>
      <c r="BA598" s="62"/>
      <c r="BB598" s="62"/>
      <c r="BC598" s="62"/>
      <c r="BD598" s="62"/>
      <c r="BE598" s="62"/>
      <c r="BF598" s="62"/>
      <c r="BG598" s="62"/>
      <c r="BH598" s="62"/>
      <c r="BI598" s="62"/>
      <c r="BJ598" s="62"/>
      <c r="BK598" s="62"/>
      <c r="BL598" s="62"/>
      <c r="BM598" s="62"/>
    </row>
    <row r="599" spans="1:65" s="2" customFormat="1" ht="12.75" customHeight="1" x14ac:dyDescent="0.2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  <c r="AA599" s="62"/>
      <c r="AB599" s="62"/>
      <c r="AC599" s="62"/>
      <c r="AD599" s="62"/>
      <c r="AE599" s="62"/>
      <c r="AF599" s="62"/>
      <c r="AG599" s="62"/>
      <c r="AH599" s="62"/>
      <c r="AI599" s="62"/>
      <c r="AJ599" s="62"/>
      <c r="AK599" s="62"/>
      <c r="AL599" s="62"/>
      <c r="AM599" s="62"/>
      <c r="AN599" s="62"/>
      <c r="AO599" s="62"/>
      <c r="AP599" s="62"/>
      <c r="AQ599" s="62"/>
      <c r="AR599" s="62"/>
      <c r="AS599" s="62"/>
      <c r="AT599" s="62"/>
      <c r="AU599" s="62"/>
      <c r="AV599" s="62"/>
      <c r="AW599" s="62"/>
      <c r="AX599" s="62"/>
      <c r="AY599" s="62"/>
      <c r="AZ599" s="62"/>
      <c r="BA599" s="62"/>
      <c r="BB599" s="62"/>
      <c r="BC599" s="62"/>
      <c r="BD599" s="62"/>
      <c r="BE599" s="62"/>
      <c r="BF599" s="62"/>
      <c r="BG599" s="62"/>
      <c r="BH599" s="62"/>
      <c r="BI599" s="62"/>
      <c r="BJ599" s="62"/>
      <c r="BK599" s="62"/>
      <c r="BL599" s="62"/>
      <c r="BM599" s="62"/>
    </row>
    <row r="600" spans="1:65" s="2" customFormat="1" ht="12.75" customHeight="1" x14ac:dyDescent="0.2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  <c r="AA600" s="62"/>
      <c r="AB600" s="62"/>
      <c r="AC600" s="62"/>
      <c r="AD600" s="62"/>
      <c r="AE600" s="62"/>
      <c r="AF600" s="62"/>
      <c r="AG600" s="62"/>
      <c r="AH600" s="62"/>
      <c r="AI600" s="62"/>
      <c r="AJ600" s="62"/>
      <c r="AK600" s="62"/>
      <c r="AL600" s="62"/>
      <c r="AM600" s="62"/>
      <c r="AN600" s="62"/>
      <c r="AO600" s="62"/>
      <c r="AP600" s="62"/>
      <c r="AQ600" s="62"/>
      <c r="AR600" s="62"/>
      <c r="AS600" s="62"/>
      <c r="AT600" s="62"/>
      <c r="AU600" s="62"/>
      <c r="AV600" s="62"/>
      <c r="AW600" s="62"/>
      <c r="AX600" s="62"/>
      <c r="AY600" s="62"/>
      <c r="AZ600" s="62"/>
      <c r="BA600" s="62"/>
      <c r="BB600" s="62"/>
      <c r="BC600" s="62"/>
      <c r="BD600" s="62"/>
      <c r="BE600" s="62"/>
      <c r="BF600" s="62"/>
      <c r="BG600" s="62"/>
      <c r="BH600" s="62"/>
      <c r="BI600" s="62"/>
      <c r="BJ600" s="62"/>
      <c r="BK600" s="62"/>
      <c r="BL600" s="62"/>
      <c r="BM600" s="62"/>
    </row>
    <row r="601" spans="1:65" s="2" customFormat="1" ht="12.75" customHeight="1" x14ac:dyDescent="0.2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  <c r="AA601" s="62"/>
      <c r="AB601" s="62"/>
      <c r="AC601" s="62"/>
      <c r="AD601" s="62"/>
      <c r="AE601" s="62"/>
      <c r="AF601" s="62"/>
      <c r="AG601" s="62"/>
      <c r="AH601" s="62"/>
      <c r="AI601" s="62"/>
      <c r="AJ601" s="62"/>
      <c r="AK601" s="62"/>
      <c r="AL601" s="62"/>
      <c r="AM601" s="62"/>
      <c r="AN601" s="62"/>
      <c r="AO601" s="62"/>
      <c r="AP601" s="62"/>
      <c r="AQ601" s="62"/>
      <c r="AR601" s="62"/>
      <c r="AS601" s="62"/>
      <c r="AT601" s="62"/>
      <c r="AU601" s="62"/>
      <c r="AV601" s="62"/>
      <c r="AW601" s="62"/>
      <c r="AX601" s="62"/>
      <c r="AY601" s="62"/>
      <c r="AZ601" s="62"/>
      <c r="BA601" s="62"/>
      <c r="BB601" s="62"/>
      <c r="BC601" s="62"/>
      <c r="BD601" s="62"/>
      <c r="BE601" s="62"/>
      <c r="BF601" s="62"/>
      <c r="BG601" s="62"/>
      <c r="BH601" s="62"/>
      <c r="BI601" s="62"/>
      <c r="BJ601" s="62"/>
      <c r="BK601" s="62"/>
      <c r="BL601" s="62"/>
      <c r="BM601" s="62"/>
    </row>
    <row r="602" spans="1:65" s="2" customFormat="1" ht="12.75" customHeight="1" x14ac:dyDescent="0.2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  <c r="AA602" s="62"/>
      <c r="AB602" s="62"/>
      <c r="AC602" s="62"/>
      <c r="AD602" s="62"/>
      <c r="AE602" s="62"/>
      <c r="AF602" s="62"/>
      <c r="AG602" s="62"/>
      <c r="AH602" s="62"/>
      <c r="AI602" s="62"/>
      <c r="AJ602" s="62"/>
      <c r="AK602" s="62"/>
      <c r="AL602" s="62"/>
      <c r="AM602" s="62"/>
      <c r="AN602" s="62"/>
      <c r="AO602" s="62"/>
      <c r="AP602" s="62"/>
      <c r="AQ602" s="62"/>
      <c r="AR602" s="62"/>
      <c r="AS602" s="62"/>
      <c r="AT602" s="62"/>
      <c r="AU602" s="62"/>
      <c r="AV602" s="62"/>
      <c r="AW602" s="62"/>
      <c r="AX602" s="62"/>
      <c r="AY602" s="62"/>
      <c r="AZ602" s="62"/>
      <c r="BA602" s="62"/>
      <c r="BB602" s="62"/>
      <c r="BC602" s="62"/>
      <c r="BD602" s="62"/>
      <c r="BE602" s="62"/>
      <c r="BF602" s="62"/>
      <c r="BG602" s="62"/>
      <c r="BH602" s="62"/>
      <c r="BI602" s="62"/>
      <c r="BJ602" s="62"/>
      <c r="BK602" s="62"/>
      <c r="BL602" s="62"/>
      <c r="BM602" s="62"/>
    </row>
    <row r="603" spans="1:65" s="2" customFormat="1" ht="12.75" customHeight="1" x14ac:dyDescent="0.2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  <c r="AA603" s="62"/>
      <c r="AB603" s="62"/>
      <c r="AC603" s="62"/>
      <c r="AD603" s="62"/>
      <c r="AE603" s="62"/>
      <c r="AF603" s="62"/>
      <c r="AG603" s="62"/>
      <c r="AH603" s="62"/>
      <c r="AI603" s="62"/>
      <c r="AJ603" s="62"/>
      <c r="AK603" s="62"/>
      <c r="AL603" s="62"/>
      <c r="AM603" s="62"/>
      <c r="AN603" s="62"/>
      <c r="AO603" s="62"/>
      <c r="AP603" s="62"/>
      <c r="AQ603" s="62"/>
      <c r="AR603" s="62"/>
      <c r="AS603" s="62"/>
      <c r="AT603" s="62"/>
      <c r="AU603" s="62"/>
      <c r="AV603" s="62"/>
      <c r="AW603" s="62"/>
      <c r="AX603" s="62"/>
      <c r="AY603" s="62"/>
      <c r="AZ603" s="62"/>
      <c r="BA603" s="62"/>
      <c r="BB603" s="62"/>
      <c r="BC603" s="62"/>
      <c r="BD603" s="62"/>
      <c r="BE603" s="62"/>
      <c r="BF603" s="62"/>
      <c r="BG603" s="62"/>
      <c r="BH603" s="62"/>
      <c r="BI603" s="62"/>
      <c r="BJ603" s="62"/>
      <c r="BK603" s="62"/>
      <c r="BL603" s="62"/>
      <c r="BM603" s="62"/>
    </row>
    <row r="604" spans="1:65" s="2" customFormat="1" ht="12.75" customHeight="1" x14ac:dyDescent="0.2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  <c r="AA604" s="62"/>
      <c r="AB604" s="62"/>
      <c r="AC604" s="62"/>
      <c r="AD604" s="62"/>
      <c r="AE604" s="62"/>
      <c r="AF604" s="62"/>
      <c r="AG604" s="62"/>
      <c r="AH604" s="62"/>
      <c r="AI604" s="62"/>
      <c r="AJ604" s="62"/>
      <c r="AK604" s="62"/>
      <c r="AL604" s="62"/>
      <c r="AM604" s="62"/>
      <c r="AN604" s="62"/>
      <c r="AO604" s="62"/>
      <c r="AP604" s="62"/>
      <c r="AQ604" s="62"/>
      <c r="AR604" s="62"/>
      <c r="AS604" s="62"/>
      <c r="AT604" s="62"/>
      <c r="AU604" s="62"/>
      <c r="AV604" s="62"/>
      <c r="AW604" s="62"/>
      <c r="AX604" s="62"/>
      <c r="AY604" s="62"/>
      <c r="AZ604" s="62"/>
      <c r="BA604" s="62"/>
      <c r="BB604" s="62"/>
      <c r="BC604" s="62"/>
      <c r="BD604" s="62"/>
      <c r="BE604" s="62"/>
      <c r="BF604" s="62"/>
      <c r="BG604" s="62"/>
      <c r="BH604" s="62"/>
      <c r="BI604" s="62"/>
      <c r="BJ604" s="62"/>
      <c r="BK604" s="62"/>
      <c r="BL604" s="62"/>
      <c r="BM604" s="62"/>
    </row>
    <row r="605" spans="1:65" s="2" customFormat="1" ht="12.75" customHeight="1" x14ac:dyDescent="0.2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  <c r="AA605" s="62"/>
      <c r="AB605" s="62"/>
      <c r="AC605" s="62"/>
      <c r="AD605" s="62"/>
      <c r="AE605" s="62"/>
      <c r="AF605" s="62"/>
      <c r="AG605" s="62"/>
      <c r="AH605" s="62"/>
      <c r="AI605" s="62"/>
      <c r="AJ605" s="62"/>
      <c r="AK605" s="62"/>
      <c r="AL605" s="62"/>
      <c r="AM605" s="62"/>
      <c r="AN605" s="62"/>
      <c r="AO605" s="62"/>
      <c r="AP605" s="62"/>
      <c r="AQ605" s="62"/>
      <c r="AR605" s="62"/>
      <c r="AS605" s="62"/>
      <c r="AT605" s="62"/>
      <c r="AU605" s="62"/>
      <c r="AV605" s="62"/>
      <c r="AW605" s="62"/>
      <c r="AX605" s="62"/>
      <c r="AY605" s="62"/>
      <c r="AZ605" s="62"/>
      <c r="BA605" s="62"/>
      <c r="BB605" s="62"/>
      <c r="BC605" s="62"/>
      <c r="BD605" s="62"/>
      <c r="BE605" s="62"/>
      <c r="BF605" s="62"/>
      <c r="BG605" s="62"/>
      <c r="BH605" s="62"/>
      <c r="BI605" s="62"/>
      <c r="BJ605" s="62"/>
      <c r="BK605" s="62"/>
      <c r="BL605" s="62"/>
      <c r="BM605" s="62"/>
    </row>
    <row r="606" spans="1:65" s="2" customFormat="1" ht="12.75" customHeight="1" x14ac:dyDescent="0.2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  <c r="AA606" s="62"/>
      <c r="AB606" s="62"/>
      <c r="AC606" s="62"/>
      <c r="AD606" s="62"/>
      <c r="AE606" s="62"/>
      <c r="AF606" s="62"/>
      <c r="AG606" s="62"/>
      <c r="AH606" s="62"/>
      <c r="AI606" s="62"/>
      <c r="AJ606" s="62"/>
      <c r="AK606" s="62"/>
      <c r="AL606" s="62"/>
      <c r="AM606" s="62"/>
      <c r="AN606" s="62"/>
      <c r="AO606" s="62"/>
      <c r="AP606" s="62"/>
      <c r="AQ606" s="62"/>
      <c r="AR606" s="62"/>
      <c r="AS606" s="62"/>
      <c r="AT606" s="62"/>
      <c r="AU606" s="62"/>
      <c r="AV606" s="62"/>
      <c r="AW606" s="62"/>
      <c r="AX606" s="62"/>
      <c r="AY606" s="62"/>
      <c r="AZ606" s="62"/>
      <c r="BA606" s="62"/>
      <c r="BB606" s="62"/>
      <c r="BC606" s="62"/>
      <c r="BD606" s="62"/>
      <c r="BE606" s="62"/>
      <c r="BF606" s="62"/>
      <c r="BG606" s="62"/>
      <c r="BH606" s="62"/>
      <c r="BI606" s="62"/>
      <c r="BJ606" s="62"/>
      <c r="BK606" s="62"/>
      <c r="BL606" s="62"/>
      <c r="BM606" s="62"/>
    </row>
    <row r="607" spans="1:65" s="2" customFormat="1" ht="12.75" customHeight="1" x14ac:dyDescent="0.2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  <c r="AA607" s="62"/>
      <c r="AB607" s="62"/>
      <c r="AC607" s="62"/>
      <c r="AD607" s="62"/>
      <c r="AE607" s="62"/>
      <c r="AF607" s="62"/>
      <c r="AG607" s="62"/>
      <c r="AH607" s="62"/>
      <c r="AI607" s="62"/>
      <c r="AJ607" s="62"/>
      <c r="AK607" s="62"/>
      <c r="AL607" s="62"/>
      <c r="AM607" s="62"/>
      <c r="AN607" s="62"/>
      <c r="AO607" s="62"/>
      <c r="AP607" s="62"/>
      <c r="AQ607" s="62"/>
      <c r="AR607" s="62"/>
      <c r="AS607" s="62"/>
      <c r="AT607" s="62"/>
      <c r="AU607" s="62"/>
      <c r="AV607" s="62"/>
      <c r="AW607" s="62"/>
      <c r="AX607" s="62"/>
      <c r="AY607" s="62"/>
      <c r="AZ607" s="62"/>
      <c r="BA607" s="62"/>
      <c r="BB607" s="62"/>
      <c r="BC607" s="62"/>
      <c r="BD607" s="62"/>
      <c r="BE607" s="62"/>
      <c r="BF607" s="62"/>
      <c r="BG607" s="62"/>
      <c r="BH607" s="62"/>
      <c r="BI607" s="62"/>
      <c r="BJ607" s="62"/>
      <c r="BK607" s="62"/>
      <c r="BL607" s="62"/>
      <c r="BM607" s="62"/>
    </row>
    <row r="608" spans="1:65" s="2" customFormat="1" ht="12.75" customHeight="1" x14ac:dyDescent="0.2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  <c r="AA608" s="62"/>
      <c r="AB608" s="62"/>
      <c r="AC608" s="62"/>
      <c r="AD608" s="62"/>
      <c r="AE608" s="62"/>
      <c r="AF608" s="62"/>
      <c r="AG608" s="62"/>
      <c r="AH608" s="62"/>
      <c r="AI608" s="62"/>
      <c r="AJ608" s="62"/>
      <c r="AK608" s="62"/>
      <c r="AL608" s="62"/>
      <c r="AM608" s="62"/>
      <c r="AN608" s="62"/>
      <c r="AO608" s="62"/>
      <c r="AP608" s="62"/>
      <c r="AQ608" s="62"/>
      <c r="AR608" s="62"/>
      <c r="AS608" s="62"/>
      <c r="AT608" s="62"/>
      <c r="AU608" s="62"/>
      <c r="AV608" s="62"/>
      <c r="AW608" s="62"/>
      <c r="AX608" s="62"/>
      <c r="AY608" s="62"/>
      <c r="AZ608" s="62"/>
      <c r="BA608" s="62"/>
      <c r="BB608" s="62"/>
      <c r="BC608" s="62"/>
      <c r="BD608" s="62"/>
      <c r="BE608" s="62"/>
      <c r="BF608" s="62"/>
      <c r="BG608" s="62"/>
      <c r="BH608" s="62"/>
      <c r="BI608" s="62"/>
      <c r="BJ608" s="62"/>
      <c r="BK608" s="62"/>
      <c r="BL608" s="62"/>
      <c r="BM608" s="62"/>
    </row>
    <row r="609" spans="1:65" s="2" customFormat="1" ht="12.75" customHeight="1" x14ac:dyDescent="0.2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  <c r="AA609" s="62"/>
      <c r="AB609" s="62"/>
      <c r="AC609" s="62"/>
      <c r="AD609" s="62"/>
      <c r="AE609" s="62"/>
      <c r="AF609" s="62"/>
      <c r="AG609" s="62"/>
      <c r="AH609" s="62"/>
      <c r="AI609" s="62"/>
      <c r="AJ609" s="62"/>
      <c r="AK609" s="62"/>
      <c r="AL609" s="62"/>
      <c r="AM609" s="62"/>
      <c r="AN609" s="62"/>
      <c r="AO609" s="62"/>
      <c r="AP609" s="62"/>
      <c r="AQ609" s="62"/>
      <c r="AR609" s="62"/>
      <c r="AS609" s="62"/>
      <c r="AT609" s="62"/>
      <c r="AU609" s="62"/>
      <c r="AV609" s="62"/>
      <c r="AW609" s="62"/>
      <c r="AX609" s="62"/>
      <c r="AY609" s="62"/>
      <c r="AZ609" s="62"/>
      <c r="BA609" s="62"/>
      <c r="BB609" s="62"/>
      <c r="BC609" s="62"/>
      <c r="BD609" s="62"/>
      <c r="BE609" s="62"/>
      <c r="BF609" s="62"/>
      <c r="BG609" s="62"/>
      <c r="BH609" s="62"/>
      <c r="BI609" s="62"/>
      <c r="BJ609" s="62"/>
      <c r="BK609" s="62"/>
      <c r="BL609" s="62"/>
      <c r="BM609" s="62"/>
    </row>
    <row r="610" spans="1:65" s="2" customFormat="1" ht="12.75" customHeight="1" x14ac:dyDescent="0.2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  <c r="AA610" s="62"/>
      <c r="AB610" s="62"/>
      <c r="AC610" s="62"/>
      <c r="AD610" s="62"/>
      <c r="AE610" s="62"/>
      <c r="AF610" s="62"/>
      <c r="AG610" s="62"/>
      <c r="AH610" s="62"/>
      <c r="AI610" s="62"/>
      <c r="AJ610" s="62"/>
      <c r="AK610" s="62"/>
      <c r="AL610" s="62"/>
      <c r="AM610" s="62"/>
      <c r="AN610" s="62"/>
      <c r="AO610" s="62"/>
      <c r="AP610" s="62"/>
      <c r="AQ610" s="62"/>
      <c r="AR610" s="62"/>
      <c r="AS610" s="62"/>
      <c r="AT610" s="62"/>
      <c r="AU610" s="62"/>
      <c r="AV610" s="62"/>
      <c r="AW610" s="62"/>
      <c r="AX610" s="62"/>
      <c r="AY610" s="62"/>
      <c r="AZ610" s="62"/>
      <c r="BA610" s="62"/>
      <c r="BB610" s="62"/>
      <c r="BC610" s="62"/>
      <c r="BD610" s="62"/>
      <c r="BE610" s="62"/>
      <c r="BF610" s="62"/>
      <c r="BG610" s="62"/>
      <c r="BH610" s="62"/>
      <c r="BI610" s="62"/>
      <c r="BJ610" s="62"/>
      <c r="BK610" s="62"/>
      <c r="BL610" s="62"/>
      <c r="BM610" s="62"/>
    </row>
    <row r="611" spans="1:65" s="2" customFormat="1" ht="12.75" customHeight="1" x14ac:dyDescent="0.2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  <c r="AA611" s="62"/>
      <c r="AB611" s="62"/>
      <c r="AC611" s="62"/>
      <c r="AD611" s="62"/>
      <c r="AE611" s="62"/>
      <c r="AF611" s="62"/>
      <c r="AG611" s="62"/>
      <c r="AH611" s="62"/>
      <c r="AI611" s="62"/>
      <c r="AJ611" s="62"/>
      <c r="AK611" s="62"/>
      <c r="AL611" s="62"/>
      <c r="AM611" s="62"/>
      <c r="AN611" s="62"/>
      <c r="AO611" s="62"/>
      <c r="AP611" s="62"/>
      <c r="AQ611" s="62"/>
      <c r="AR611" s="62"/>
      <c r="AS611" s="62"/>
      <c r="AT611" s="62"/>
      <c r="AU611" s="62"/>
      <c r="AV611" s="62"/>
      <c r="AW611" s="62"/>
      <c r="AX611" s="62"/>
      <c r="AY611" s="62"/>
      <c r="AZ611" s="62"/>
      <c r="BA611" s="62"/>
      <c r="BB611" s="62"/>
      <c r="BC611" s="62"/>
      <c r="BD611" s="62"/>
      <c r="BE611" s="62"/>
      <c r="BF611" s="62"/>
      <c r="BG611" s="62"/>
      <c r="BH611" s="62"/>
      <c r="BI611" s="62"/>
      <c r="BJ611" s="62"/>
      <c r="BK611" s="62"/>
      <c r="BL611" s="62"/>
      <c r="BM611" s="62"/>
    </row>
    <row r="612" spans="1:65" s="2" customFormat="1" ht="12.75" customHeight="1" x14ac:dyDescent="0.2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  <c r="AA612" s="62"/>
      <c r="AB612" s="62"/>
      <c r="AC612" s="62"/>
      <c r="AD612" s="62"/>
      <c r="AE612" s="62"/>
      <c r="AF612" s="62"/>
      <c r="AG612" s="62"/>
      <c r="AH612" s="62"/>
      <c r="AI612" s="62"/>
      <c r="AJ612" s="62"/>
      <c r="AK612" s="62"/>
      <c r="AL612" s="62"/>
      <c r="AM612" s="62"/>
      <c r="AN612" s="62"/>
      <c r="AO612" s="62"/>
      <c r="AP612" s="62"/>
      <c r="AQ612" s="62"/>
      <c r="AR612" s="62"/>
      <c r="AS612" s="62"/>
      <c r="AT612" s="62"/>
      <c r="AU612" s="62"/>
      <c r="AV612" s="62"/>
      <c r="AW612" s="62"/>
      <c r="AX612" s="62"/>
      <c r="AY612" s="62"/>
      <c r="AZ612" s="62"/>
      <c r="BA612" s="62"/>
      <c r="BB612" s="62"/>
      <c r="BC612" s="62"/>
      <c r="BD612" s="62"/>
      <c r="BE612" s="62"/>
      <c r="BF612" s="62"/>
      <c r="BG612" s="62"/>
      <c r="BH612" s="62"/>
      <c r="BI612" s="62"/>
      <c r="BJ612" s="62"/>
      <c r="BK612" s="62"/>
      <c r="BL612" s="62"/>
      <c r="BM612" s="62"/>
    </row>
    <row r="613" spans="1:65" s="2" customFormat="1" ht="12.75" customHeight="1" x14ac:dyDescent="0.2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  <c r="AA613" s="62"/>
      <c r="AB613" s="62"/>
      <c r="AC613" s="62"/>
      <c r="AD613" s="62"/>
      <c r="AE613" s="62"/>
      <c r="AF613" s="62"/>
      <c r="AG613" s="62"/>
      <c r="AH613" s="62"/>
      <c r="AI613" s="62"/>
      <c r="AJ613" s="62"/>
      <c r="AK613" s="62"/>
      <c r="AL613" s="62"/>
      <c r="AM613" s="62"/>
      <c r="AN613" s="62"/>
      <c r="AO613" s="62"/>
      <c r="AP613" s="62"/>
      <c r="AQ613" s="62"/>
      <c r="AR613" s="62"/>
      <c r="AS613" s="62"/>
      <c r="AT613" s="62"/>
      <c r="AU613" s="62"/>
      <c r="AV613" s="62"/>
      <c r="AW613" s="62"/>
      <c r="AX613" s="62"/>
      <c r="AY613" s="62"/>
      <c r="AZ613" s="62"/>
      <c r="BA613" s="62"/>
      <c r="BB613" s="62"/>
      <c r="BC613" s="62"/>
      <c r="BD613" s="62"/>
      <c r="BE613" s="62"/>
      <c r="BF613" s="62"/>
      <c r="BG613" s="62"/>
      <c r="BH613" s="62"/>
      <c r="BI613" s="62"/>
      <c r="BJ613" s="62"/>
      <c r="BK613" s="62"/>
      <c r="BL613" s="62"/>
      <c r="BM613" s="62"/>
    </row>
    <row r="614" spans="1:65" s="2" customFormat="1" ht="12.75" customHeight="1" x14ac:dyDescent="0.2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  <c r="AA614" s="62"/>
      <c r="AB614" s="62"/>
      <c r="AC614" s="62"/>
      <c r="AD614" s="62"/>
      <c r="AE614" s="62"/>
      <c r="AF614" s="62"/>
      <c r="AG614" s="62"/>
      <c r="AH614" s="62"/>
      <c r="AI614" s="62"/>
      <c r="AJ614" s="62"/>
      <c r="AK614" s="62"/>
      <c r="AL614" s="62"/>
      <c r="AM614" s="62"/>
      <c r="AN614" s="62"/>
      <c r="AO614" s="62"/>
      <c r="AP614" s="62"/>
      <c r="AQ614" s="62"/>
      <c r="AR614" s="62"/>
      <c r="AS614" s="62"/>
      <c r="AT614" s="62"/>
      <c r="AU614" s="62"/>
      <c r="AV614" s="62"/>
      <c r="AW614" s="62"/>
      <c r="AX614" s="62"/>
      <c r="AY614" s="62"/>
      <c r="AZ614" s="62"/>
      <c r="BA614" s="62"/>
      <c r="BB614" s="62"/>
      <c r="BC614" s="62"/>
      <c r="BD614" s="62"/>
      <c r="BE614" s="62"/>
      <c r="BF614" s="62"/>
      <c r="BG614" s="62"/>
      <c r="BH614" s="62"/>
      <c r="BI614" s="62"/>
      <c r="BJ614" s="62"/>
      <c r="BK614" s="62"/>
      <c r="BL614" s="62"/>
      <c r="BM614" s="62"/>
    </row>
    <row r="615" spans="1:65" s="2" customFormat="1" ht="12.75" customHeight="1" x14ac:dyDescent="0.2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  <c r="AA615" s="62"/>
      <c r="AB615" s="62"/>
      <c r="AC615" s="62"/>
      <c r="AD615" s="62"/>
      <c r="AE615" s="62"/>
      <c r="AF615" s="62"/>
      <c r="AG615" s="62"/>
      <c r="AH615" s="62"/>
      <c r="AI615" s="62"/>
      <c r="AJ615" s="62"/>
      <c r="AK615" s="62"/>
      <c r="AL615" s="62"/>
      <c r="AM615" s="62"/>
      <c r="AN615" s="62"/>
      <c r="AO615" s="62"/>
      <c r="AP615" s="62"/>
      <c r="AQ615" s="62"/>
      <c r="AR615" s="62"/>
      <c r="AS615" s="62"/>
      <c r="AT615" s="62"/>
      <c r="AU615" s="62"/>
      <c r="AV615" s="62"/>
      <c r="AW615" s="62"/>
      <c r="AX615" s="62"/>
      <c r="AY615" s="62"/>
      <c r="AZ615" s="62"/>
      <c r="BA615" s="62"/>
      <c r="BB615" s="62"/>
      <c r="BC615" s="62"/>
      <c r="BD615" s="62"/>
      <c r="BE615" s="62"/>
      <c r="BF615" s="62"/>
      <c r="BG615" s="62"/>
      <c r="BH615" s="62"/>
      <c r="BI615" s="62"/>
      <c r="BJ615" s="62"/>
      <c r="BK615" s="62"/>
      <c r="BL615" s="62"/>
      <c r="BM615" s="62"/>
    </row>
    <row r="616" spans="1:65" s="2" customFormat="1" ht="12.75" customHeight="1" x14ac:dyDescent="0.2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  <c r="AA616" s="62"/>
      <c r="AB616" s="62"/>
      <c r="AC616" s="62"/>
      <c r="AD616" s="62"/>
      <c r="AE616" s="62"/>
      <c r="AF616" s="62"/>
      <c r="AG616" s="62"/>
      <c r="AH616" s="62"/>
      <c r="AI616" s="62"/>
      <c r="AJ616" s="62"/>
      <c r="AK616" s="62"/>
      <c r="AL616" s="62"/>
      <c r="AM616" s="62"/>
      <c r="AN616" s="62"/>
      <c r="AO616" s="62"/>
      <c r="AP616" s="62"/>
      <c r="AQ616" s="62"/>
      <c r="AR616" s="62"/>
      <c r="AS616" s="62"/>
      <c r="AT616" s="62"/>
      <c r="AU616" s="62"/>
      <c r="AV616" s="62"/>
      <c r="AW616" s="62"/>
      <c r="AX616" s="62"/>
      <c r="AY616" s="62"/>
      <c r="AZ616" s="62"/>
      <c r="BA616" s="62"/>
      <c r="BB616" s="62"/>
      <c r="BC616" s="62"/>
      <c r="BD616" s="62"/>
      <c r="BE616" s="62"/>
      <c r="BF616" s="62"/>
      <c r="BG616" s="62"/>
      <c r="BH616" s="62"/>
      <c r="BI616" s="62"/>
      <c r="BJ616" s="62"/>
      <c r="BK616" s="62"/>
      <c r="BL616" s="62"/>
      <c r="BM616" s="62"/>
    </row>
    <row r="617" spans="1:65" s="2" customFormat="1" ht="12.75" customHeight="1" x14ac:dyDescent="0.2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  <c r="AA617" s="62"/>
      <c r="AB617" s="62"/>
      <c r="AC617" s="62"/>
      <c r="AD617" s="62"/>
      <c r="AE617" s="62"/>
      <c r="AF617" s="62"/>
      <c r="AG617" s="62"/>
      <c r="AH617" s="62"/>
      <c r="AI617" s="62"/>
      <c r="AJ617" s="62"/>
      <c r="AK617" s="62"/>
      <c r="AL617" s="62"/>
      <c r="AM617" s="62"/>
      <c r="AN617" s="62"/>
      <c r="AO617" s="62"/>
      <c r="AP617" s="62"/>
      <c r="AQ617" s="62"/>
      <c r="AR617" s="62"/>
      <c r="AS617" s="62"/>
      <c r="AT617" s="62"/>
      <c r="AU617" s="62"/>
      <c r="AV617" s="62"/>
      <c r="AW617" s="62"/>
      <c r="AX617" s="62"/>
      <c r="AY617" s="62"/>
      <c r="AZ617" s="62"/>
      <c r="BA617" s="62"/>
      <c r="BB617" s="62"/>
      <c r="BC617" s="62"/>
      <c r="BD617" s="62"/>
      <c r="BE617" s="62"/>
      <c r="BF617" s="62"/>
      <c r="BG617" s="62"/>
      <c r="BH617" s="62"/>
      <c r="BI617" s="62"/>
      <c r="BJ617" s="62"/>
      <c r="BK617" s="62"/>
      <c r="BL617" s="62"/>
      <c r="BM617" s="62"/>
    </row>
    <row r="618" spans="1:65" s="2" customFormat="1" ht="12.75" customHeight="1" x14ac:dyDescent="0.2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  <c r="AA618" s="62"/>
      <c r="AB618" s="62"/>
      <c r="AC618" s="62"/>
      <c r="AD618" s="62"/>
      <c r="AE618" s="62"/>
      <c r="AF618" s="62"/>
      <c r="AG618" s="62"/>
      <c r="AH618" s="62"/>
      <c r="AI618" s="62"/>
      <c r="AJ618" s="62"/>
      <c r="AK618" s="62"/>
      <c r="AL618" s="62"/>
      <c r="AM618" s="62"/>
      <c r="AN618" s="62"/>
      <c r="AO618" s="62"/>
      <c r="AP618" s="62"/>
      <c r="AQ618" s="62"/>
      <c r="AR618" s="62"/>
      <c r="AS618" s="62"/>
      <c r="AT618" s="62"/>
      <c r="AU618" s="62"/>
      <c r="AV618" s="62"/>
      <c r="AW618" s="62"/>
      <c r="AX618" s="62"/>
      <c r="AY618" s="62"/>
      <c r="AZ618" s="62"/>
      <c r="BA618" s="62"/>
      <c r="BB618" s="62"/>
      <c r="BC618" s="62"/>
      <c r="BD618" s="62"/>
      <c r="BE618" s="62"/>
      <c r="BF618" s="62"/>
      <c r="BG618" s="62"/>
      <c r="BH618" s="62"/>
      <c r="BI618" s="62"/>
      <c r="BJ618" s="62"/>
      <c r="BK618" s="62"/>
      <c r="BL618" s="62"/>
      <c r="BM618" s="62"/>
    </row>
    <row r="619" spans="1:65" s="2" customFormat="1" ht="12.75" customHeight="1" x14ac:dyDescent="0.2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  <c r="AA619" s="62"/>
      <c r="AB619" s="62"/>
      <c r="AC619" s="62"/>
      <c r="AD619" s="62"/>
      <c r="AE619" s="62"/>
      <c r="AF619" s="62"/>
      <c r="AG619" s="62"/>
      <c r="AH619" s="62"/>
      <c r="AI619" s="62"/>
      <c r="AJ619" s="62"/>
      <c r="AK619" s="62"/>
      <c r="AL619" s="62"/>
      <c r="AM619" s="62"/>
      <c r="AN619" s="62"/>
      <c r="AO619" s="62"/>
      <c r="AP619" s="62"/>
      <c r="AQ619" s="62"/>
      <c r="AR619" s="62"/>
      <c r="AS619" s="62"/>
      <c r="AT619" s="62"/>
      <c r="AU619" s="62"/>
      <c r="AV619" s="62"/>
      <c r="AW619" s="62"/>
      <c r="AX619" s="62"/>
      <c r="AY619" s="62"/>
      <c r="AZ619" s="62"/>
      <c r="BA619" s="62"/>
      <c r="BB619" s="62"/>
      <c r="BC619" s="62"/>
      <c r="BD619" s="62"/>
      <c r="BE619" s="62"/>
      <c r="BF619" s="62"/>
      <c r="BG619" s="62"/>
      <c r="BH619" s="62"/>
      <c r="BI619" s="62"/>
      <c r="BJ619" s="62"/>
      <c r="BK619" s="62"/>
      <c r="BL619" s="62"/>
      <c r="BM619" s="62"/>
    </row>
    <row r="620" spans="1:65" s="2" customFormat="1" ht="12.75" customHeight="1" x14ac:dyDescent="0.2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  <c r="AA620" s="62"/>
      <c r="AB620" s="62"/>
      <c r="AC620" s="62"/>
      <c r="AD620" s="62"/>
      <c r="AE620" s="62"/>
      <c r="AF620" s="62"/>
      <c r="AG620" s="62"/>
      <c r="AH620" s="62"/>
      <c r="AI620" s="62"/>
      <c r="AJ620" s="62"/>
      <c r="AK620" s="62"/>
      <c r="AL620" s="62"/>
      <c r="AM620" s="62"/>
      <c r="AN620" s="62"/>
      <c r="AO620" s="62"/>
      <c r="AP620" s="62"/>
      <c r="AQ620" s="62"/>
      <c r="AR620" s="62"/>
      <c r="AS620" s="62"/>
      <c r="AT620" s="62"/>
      <c r="AU620" s="62"/>
      <c r="AV620" s="62"/>
      <c r="AW620" s="62"/>
      <c r="AX620" s="62"/>
      <c r="AY620" s="62"/>
      <c r="AZ620" s="62"/>
      <c r="BA620" s="62"/>
      <c r="BB620" s="62"/>
      <c r="BC620" s="62"/>
      <c r="BD620" s="62"/>
      <c r="BE620" s="62"/>
      <c r="BF620" s="62"/>
      <c r="BG620" s="62"/>
      <c r="BH620" s="62"/>
      <c r="BI620" s="62"/>
      <c r="BJ620" s="62"/>
      <c r="BK620" s="62"/>
      <c r="BL620" s="62"/>
      <c r="BM620" s="62"/>
    </row>
    <row r="621" spans="1:65" s="2" customFormat="1" ht="12.75" customHeight="1" x14ac:dyDescent="0.2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  <c r="AA621" s="62"/>
      <c r="AB621" s="62"/>
      <c r="AC621" s="62"/>
      <c r="AD621" s="62"/>
      <c r="AE621" s="62"/>
      <c r="AF621" s="62"/>
      <c r="AG621" s="62"/>
      <c r="AH621" s="62"/>
      <c r="AI621" s="62"/>
      <c r="AJ621" s="62"/>
      <c r="AK621" s="62"/>
      <c r="AL621" s="62"/>
      <c r="AM621" s="62"/>
      <c r="AN621" s="62"/>
      <c r="AO621" s="62"/>
      <c r="AP621" s="62"/>
      <c r="AQ621" s="62"/>
      <c r="AR621" s="62"/>
      <c r="AS621" s="62"/>
      <c r="AT621" s="62"/>
      <c r="AU621" s="62"/>
      <c r="AV621" s="62"/>
      <c r="AW621" s="62"/>
      <c r="AX621" s="62"/>
      <c r="AY621" s="62"/>
      <c r="AZ621" s="62"/>
      <c r="BA621" s="62"/>
      <c r="BB621" s="62"/>
      <c r="BC621" s="62"/>
      <c r="BD621" s="62"/>
      <c r="BE621" s="62"/>
      <c r="BF621" s="62"/>
      <c r="BG621" s="62"/>
      <c r="BH621" s="62"/>
      <c r="BI621" s="62"/>
      <c r="BJ621" s="62"/>
      <c r="BK621" s="62"/>
      <c r="BL621" s="62"/>
      <c r="BM621" s="62"/>
    </row>
    <row r="622" spans="1:65" s="2" customFormat="1" ht="12.75" customHeight="1" x14ac:dyDescent="0.2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  <c r="AA622" s="62"/>
      <c r="AB622" s="62"/>
      <c r="AC622" s="62"/>
      <c r="AD622" s="62"/>
      <c r="AE622" s="62"/>
      <c r="AF622" s="62"/>
      <c r="AG622" s="62"/>
      <c r="AH622" s="62"/>
      <c r="AI622" s="62"/>
      <c r="AJ622" s="62"/>
      <c r="AK622" s="62"/>
      <c r="AL622" s="62"/>
      <c r="AM622" s="62"/>
      <c r="AN622" s="62"/>
      <c r="AO622" s="62"/>
      <c r="AP622" s="62"/>
      <c r="AQ622" s="62"/>
      <c r="AR622" s="62"/>
      <c r="AS622" s="62"/>
      <c r="AT622" s="62"/>
      <c r="AU622" s="62"/>
      <c r="AV622" s="62"/>
      <c r="AW622" s="62"/>
      <c r="AX622" s="62"/>
      <c r="AY622" s="62"/>
      <c r="AZ622" s="62"/>
      <c r="BA622" s="62"/>
      <c r="BB622" s="62"/>
      <c r="BC622" s="62"/>
      <c r="BD622" s="62"/>
      <c r="BE622" s="62"/>
      <c r="BF622" s="62"/>
      <c r="BG622" s="62"/>
      <c r="BH622" s="62"/>
      <c r="BI622" s="62"/>
      <c r="BJ622" s="62"/>
      <c r="BK622" s="62"/>
      <c r="BL622" s="62"/>
      <c r="BM622" s="62"/>
    </row>
    <row r="623" spans="1:65" s="2" customFormat="1" ht="12.75" customHeight="1" x14ac:dyDescent="0.2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  <c r="AA623" s="62"/>
      <c r="AB623" s="62"/>
      <c r="AC623" s="62"/>
      <c r="AD623" s="62"/>
      <c r="AE623" s="62"/>
      <c r="AF623" s="62"/>
      <c r="AG623" s="62"/>
      <c r="AH623" s="62"/>
      <c r="AI623" s="62"/>
      <c r="AJ623" s="62"/>
      <c r="AK623" s="62"/>
      <c r="AL623" s="62"/>
      <c r="AM623" s="62"/>
      <c r="AN623" s="62"/>
      <c r="AO623" s="62"/>
      <c r="AP623" s="62"/>
      <c r="AQ623" s="62"/>
      <c r="AR623" s="62"/>
      <c r="AS623" s="62"/>
      <c r="AT623" s="62"/>
      <c r="AU623" s="62"/>
      <c r="AV623" s="62"/>
      <c r="AW623" s="62"/>
      <c r="AX623" s="62"/>
      <c r="AY623" s="62"/>
      <c r="AZ623" s="62"/>
      <c r="BA623" s="62"/>
      <c r="BB623" s="62"/>
      <c r="BC623" s="62"/>
      <c r="BD623" s="62"/>
      <c r="BE623" s="62"/>
      <c r="BF623" s="62"/>
      <c r="BG623" s="62"/>
      <c r="BH623" s="62"/>
      <c r="BI623" s="62"/>
      <c r="BJ623" s="62"/>
      <c r="BK623" s="62"/>
      <c r="BL623" s="62"/>
      <c r="BM623" s="62"/>
    </row>
    <row r="624" spans="1:65" s="2" customFormat="1" ht="12.75" customHeight="1" x14ac:dyDescent="0.2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  <c r="AA624" s="62"/>
      <c r="AB624" s="62"/>
      <c r="AC624" s="62"/>
      <c r="AD624" s="62"/>
      <c r="AE624" s="62"/>
      <c r="AF624" s="62"/>
      <c r="AG624" s="62"/>
      <c r="AH624" s="62"/>
      <c r="AI624" s="62"/>
      <c r="AJ624" s="62"/>
      <c r="AK624" s="62"/>
      <c r="AL624" s="62"/>
      <c r="AM624" s="62"/>
      <c r="AN624" s="62"/>
      <c r="AO624" s="62"/>
      <c r="AP624" s="62"/>
      <c r="AQ624" s="62"/>
      <c r="AR624" s="62"/>
      <c r="AS624" s="62"/>
      <c r="AT624" s="62"/>
      <c r="AU624" s="62"/>
      <c r="AV624" s="62"/>
      <c r="AW624" s="62"/>
      <c r="AX624" s="62"/>
      <c r="AY624" s="62"/>
      <c r="AZ624" s="62"/>
      <c r="BA624" s="62"/>
      <c r="BB624" s="62"/>
      <c r="BC624" s="62"/>
      <c r="BD624" s="62"/>
      <c r="BE624" s="62"/>
      <c r="BF624" s="62"/>
      <c r="BG624" s="62"/>
      <c r="BH624" s="62"/>
      <c r="BI624" s="62"/>
      <c r="BJ624" s="62"/>
      <c r="BK624" s="62"/>
      <c r="BL624" s="62"/>
      <c r="BM624" s="62"/>
    </row>
    <row r="625" spans="1:65" s="2" customFormat="1" ht="12.75" customHeight="1" x14ac:dyDescent="0.2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  <c r="AA625" s="62"/>
      <c r="AB625" s="62"/>
      <c r="AC625" s="62"/>
      <c r="AD625" s="62"/>
      <c r="AE625" s="62"/>
      <c r="AF625" s="62"/>
      <c r="AG625" s="62"/>
      <c r="AH625" s="62"/>
      <c r="AI625" s="62"/>
      <c r="AJ625" s="62"/>
      <c r="AK625" s="62"/>
      <c r="AL625" s="62"/>
      <c r="AM625" s="62"/>
      <c r="AN625" s="62"/>
      <c r="AO625" s="62"/>
      <c r="AP625" s="62"/>
      <c r="AQ625" s="62"/>
      <c r="AR625" s="62"/>
      <c r="AS625" s="62"/>
      <c r="AT625" s="62"/>
      <c r="AU625" s="62"/>
      <c r="AV625" s="62"/>
      <c r="AW625" s="62"/>
      <c r="AX625" s="62"/>
      <c r="AY625" s="62"/>
      <c r="AZ625" s="62"/>
      <c r="BA625" s="62"/>
      <c r="BB625" s="62"/>
      <c r="BC625" s="62"/>
      <c r="BD625" s="62"/>
      <c r="BE625" s="62"/>
      <c r="BF625" s="62"/>
      <c r="BG625" s="62"/>
      <c r="BH625" s="62"/>
      <c r="BI625" s="62"/>
      <c r="BJ625" s="62"/>
      <c r="BK625" s="62"/>
      <c r="BL625" s="62"/>
      <c r="BM625" s="62"/>
    </row>
    <row r="626" spans="1:65" s="2" customFormat="1" ht="12.75" customHeight="1" x14ac:dyDescent="0.2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  <c r="AA626" s="62"/>
      <c r="AB626" s="62"/>
      <c r="AC626" s="62"/>
      <c r="AD626" s="62"/>
      <c r="AE626" s="62"/>
      <c r="AF626" s="62"/>
      <c r="AG626" s="62"/>
      <c r="AH626" s="62"/>
      <c r="AI626" s="62"/>
      <c r="AJ626" s="62"/>
      <c r="AK626" s="62"/>
      <c r="AL626" s="62"/>
      <c r="AM626" s="62"/>
      <c r="AN626" s="62"/>
      <c r="AO626" s="62"/>
      <c r="AP626" s="62"/>
      <c r="AQ626" s="62"/>
      <c r="AR626" s="62"/>
      <c r="AS626" s="62"/>
      <c r="AT626" s="62"/>
      <c r="AU626" s="62"/>
      <c r="AV626" s="62"/>
      <c r="AW626" s="62"/>
      <c r="AX626" s="62"/>
      <c r="AY626" s="62"/>
      <c r="AZ626" s="62"/>
      <c r="BA626" s="62"/>
      <c r="BB626" s="62"/>
      <c r="BC626" s="62"/>
      <c r="BD626" s="62"/>
      <c r="BE626" s="62"/>
      <c r="BF626" s="62"/>
      <c r="BG626" s="62"/>
      <c r="BH626" s="62"/>
      <c r="BI626" s="62"/>
      <c r="BJ626" s="62"/>
      <c r="BK626" s="62"/>
      <c r="BL626" s="62"/>
      <c r="BM626" s="62"/>
    </row>
    <row r="627" spans="1:65" s="2" customFormat="1" ht="12.75" customHeight="1" x14ac:dyDescent="0.2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  <c r="AA627" s="62"/>
      <c r="AB627" s="62"/>
      <c r="AC627" s="62"/>
      <c r="AD627" s="62"/>
      <c r="AE627" s="62"/>
      <c r="AF627" s="62"/>
      <c r="AG627" s="62"/>
      <c r="AH627" s="62"/>
      <c r="AI627" s="62"/>
      <c r="AJ627" s="62"/>
      <c r="AK627" s="62"/>
      <c r="AL627" s="62"/>
      <c r="AM627" s="62"/>
      <c r="AN627" s="62"/>
      <c r="AO627" s="62"/>
      <c r="AP627" s="62"/>
      <c r="AQ627" s="62"/>
      <c r="AR627" s="62"/>
      <c r="AS627" s="62"/>
      <c r="AT627" s="62"/>
      <c r="AU627" s="62"/>
      <c r="AV627" s="62"/>
      <c r="AW627" s="62"/>
      <c r="AX627" s="62"/>
      <c r="AY627" s="62"/>
      <c r="AZ627" s="62"/>
      <c r="BA627" s="62"/>
      <c r="BB627" s="62"/>
      <c r="BC627" s="62"/>
      <c r="BD627" s="62"/>
      <c r="BE627" s="62"/>
      <c r="BF627" s="62"/>
      <c r="BG627" s="62"/>
      <c r="BH627" s="62"/>
      <c r="BI627" s="62"/>
      <c r="BJ627" s="62"/>
      <c r="BK627" s="62"/>
      <c r="BL627" s="62"/>
      <c r="BM627" s="62"/>
    </row>
    <row r="628" spans="1:65" s="2" customFormat="1" ht="12.75" customHeight="1" x14ac:dyDescent="0.2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  <c r="AA628" s="62"/>
      <c r="AB628" s="62"/>
      <c r="AC628" s="62"/>
      <c r="AD628" s="62"/>
      <c r="AE628" s="62"/>
      <c r="AF628" s="62"/>
      <c r="AG628" s="62"/>
      <c r="AH628" s="62"/>
      <c r="AI628" s="62"/>
      <c r="AJ628" s="62"/>
      <c r="AK628" s="62"/>
      <c r="AL628" s="62"/>
      <c r="AM628" s="62"/>
      <c r="AN628" s="62"/>
      <c r="AO628" s="62"/>
      <c r="AP628" s="62"/>
      <c r="AQ628" s="62"/>
      <c r="AR628" s="62"/>
      <c r="AS628" s="62"/>
      <c r="AT628" s="62"/>
      <c r="AU628" s="62"/>
      <c r="AV628" s="62"/>
      <c r="AW628" s="62"/>
      <c r="AX628" s="62"/>
      <c r="AY628" s="62"/>
      <c r="AZ628" s="62"/>
      <c r="BA628" s="62"/>
      <c r="BB628" s="62"/>
      <c r="BC628" s="62"/>
      <c r="BD628" s="62"/>
      <c r="BE628" s="62"/>
      <c r="BF628" s="62"/>
      <c r="BG628" s="62"/>
      <c r="BH628" s="62"/>
      <c r="BI628" s="62"/>
      <c r="BJ628" s="62"/>
      <c r="BK628" s="62"/>
      <c r="BL628" s="62"/>
      <c r="BM628" s="62"/>
    </row>
    <row r="629" spans="1:65" s="2" customFormat="1" ht="12.75" customHeight="1" x14ac:dyDescent="0.2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  <c r="AA629" s="62"/>
      <c r="AB629" s="62"/>
      <c r="AC629" s="62"/>
      <c r="AD629" s="62"/>
      <c r="AE629" s="62"/>
      <c r="AF629" s="62"/>
      <c r="AG629" s="62"/>
      <c r="AH629" s="62"/>
      <c r="AI629" s="62"/>
      <c r="AJ629" s="62"/>
      <c r="AK629" s="62"/>
      <c r="AL629" s="62"/>
      <c r="AM629" s="62"/>
      <c r="AN629" s="62"/>
      <c r="AO629" s="62"/>
      <c r="AP629" s="62"/>
      <c r="AQ629" s="62"/>
      <c r="AR629" s="62"/>
      <c r="AS629" s="62"/>
      <c r="AT629" s="62"/>
      <c r="AU629" s="62"/>
      <c r="AV629" s="62"/>
      <c r="AW629" s="62"/>
      <c r="AX629" s="62"/>
      <c r="AY629" s="62"/>
      <c r="AZ629" s="62"/>
      <c r="BA629" s="62"/>
      <c r="BB629" s="62"/>
      <c r="BC629" s="62"/>
      <c r="BD629" s="62"/>
      <c r="BE629" s="62"/>
      <c r="BF629" s="62"/>
      <c r="BG629" s="62"/>
      <c r="BH629" s="62"/>
      <c r="BI629" s="62"/>
      <c r="BJ629" s="62"/>
      <c r="BK629" s="62"/>
      <c r="BL629" s="62"/>
      <c r="BM629" s="62"/>
    </row>
    <row r="630" spans="1:65" s="2" customFormat="1" ht="12.75" customHeight="1" x14ac:dyDescent="0.2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  <c r="AA630" s="62"/>
      <c r="AB630" s="62"/>
      <c r="AC630" s="62"/>
      <c r="AD630" s="62"/>
      <c r="AE630" s="62"/>
      <c r="AF630" s="62"/>
      <c r="AG630" s="62"/>
      <c r="AH630" s="62"/>
      <c r="AI630" s="62"/>
      <c r="AJ630" s="62"/>
      <c r="AK630" s="62"/>
      <c r="AL630" s="62"/>
      <c r="AM630" s="62"/>
      <c r="AN630" s="62"/>
      <c r="AO630" s="62"/>
      <c r="AP630" s="62"/>
      <c r="AQ630" s="62"/>
      <c r="AR630" s="62"/>
      <c r="AS630" s="62"/>
      <c r="AT630" s="62"/>
      <c r="AU630" s="62"/>
      <c r="AV630" s="62"/>
      <c r="AW630" s="62"/>
      <c r="AX630" s="62"/>
      <c r="AY630" s="62"/>
      <c r="AZ630" s="62"/>
      <c r="BA630" s="62"/>
      <c r="BB630" s="62"/>
      <c r="BC630" s="62"/>
      <c r="BD630" s="62"/>
      <c r="BE630" s="62"/>
      <c r="BF630" s="62"/>
      <c r="BG630" s="62"/>
      <c r="BH630" s="62"/>
      <c r="BI630" s="62"/>
      <c r="BJ630" s="62"/>
      <c r="BK630" s="62"/>
      <c r="BL630" s="62"/>
      <c r="BM630" s="62"/>
    </row>
    <row r="631" spans="1:65" s="2" customFormat="1" ht="12.75" customHeight="1" x14ac:dyDescent="0.2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  <c r="AA631" s="62"/>
      <c r="AB631" s="62"/>
      <c r="AC631" s="62"/>
      <c r="AD631" s="62"/>
      <c r="AE631" s="62"/>
      <c r="AF631" s="62"/>
      <c r="AG631" s="62"/>
      <c r="AH631" s="62"/>
      <c r="AI631" s="62"/>
      <c r="AJ631" s="62"/>
      <c r="AK631" s="62"/>
      <c r="AL631" s="62"/>
      <c r="AM631" s="62"/>
      <c r="AN631" s="62"/>
      <c r="AO631" s="62"/>
      <c r="AP631" s="62"/>
      <c r="AQ631" s="62"/>
      <c r="AR631" s="62"/>
      <c r="AS631" s="62"/>
      <c r="AT631" s="62"/>
      <c r="AU631" s="62"/>
      <c r="AV631" s="62"/>
      <c r="AW631" s="62"/>
      <c r="AX631" s="62"/>
      <c r="AY631" s="62"/>
      <c r="AZ631" s="62"/>
      <c r="BA631" s="62"/>
      <c r="BB631" s="62"/>
      <c r="BC631" s="62"/>
      <c r="BD631" s="62"/>
      <c r="BE631" s="62"/>
      <c r="BF631" s="62"/>
      <c r="BG631" s="62"/>
      <c r="BH631" s="62"/>
      <c r="BI631" s="62"/>
      <c r="BJ631" s="62"/>
      <c r="BK631" s="62"/>
      <c r="BL631" s="62"/>
      <c r="BM631" s="62"/>
    </row>
    <row r="632" spans="1:65" s="2" customFormat="1" ht="12.75" customHeight="1" x14ac:dyDescent="0.2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  <c r="AA632" s="62"/>
      <c r="AB632" s="62"/>
      <c r="AC632" s="62"/>
      <c r="AD632" s="62"/>
      <c r="AE632" s="62"/>
      <c r="AF632" s="62"/>
      <c r="AG632" s="62"/>
      <c r="AH632" s="62"/>
      <c r="AI632" s="62"/>
      <c r="AJ632" s="62"/>
      <c r="AK632" s="62"/>
      <c r="AL632" s="62"/>
      <c r="AM632" s="62"/>
      <c r="AN632" s="62"/>
      <c r="AO632" s="62"/>
      <c r="AP632" s="62"/>
      <c r="AQ632" s="62"/>
      <c r="AR632" s="62"/>
      <c r="AS632" s="62"/>
      <c r="AT632" s="62"/>
      <c r="AU632" s="62"/>
      <c r="AV632" s="62"/>
      <c r="AW632" s="62"/>
      <c r="AX632" s="62"/>
      <c r="AY632" s="62"/>
      <c r="AZ632" s="62"/>
      <c r="BA632" s="62"/>
      <c r="BB632" s="62"/>
      <c r="BC632" s="62"/>
      <c r="BD632" s="62"/>
      <c r="BE632" s="62"/>
      <c r="BF632" s="62"/>
      <c r="BG632" s="62"/>
      <c r="BH632" s="62"/>
      <c r="BI632" s="62"/>
      <c r="BJ632" s="62"/>
      <c r="BK632" s="62"/>
      <c r="BL632" s="62"/>
      <c r="BM632" s="62"/>
    </row>
    <row r="633" spans="1:65" s="2" customFormat="1" ht="12.75" customHeight="1" x14ac:dyDescent="0.2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  <c r="AA633" s="62"/>
      <c r="AB633" s="62"/>
      <c r="AC633" s="62"/>
      <c r="AD633" s="62"/>
      <c r="AE633" s="62"/>
      <c r="AF633" s="62"/>
      <c r="AG633" s="62"/>
      <c r="AH633" s="62"/>
      <c r="AI633" s="62"/>
      <c r="AJ633" s="62"/>
      <c r="AK633" s="62"/>
      <c r="AL633" s="62"/>
      <c r="AM633" s="62"/>
      <c r="AN633" s="62"/>
      <c r="AO633" s="62"/>
      <c r="AP633" s="62"/>
      <c r="AQ633" s="62"/>
      <c r="AR633" s="62"/>
      <c r="AS633" s="62"/>
      <c r="AT633" s="62"/>
      <c r="AU633" s="62"/>
      <c r="AV633" s="62"/>
      <c r="AW633" s="62"/>
      <c r="AX633" s="62"/>
      <c r="AY633" s="62"/>
      <c r="AZ633" s="62"/>
      <c r="BA633" s="62"/>
      <c r="BB633" s="62"/>
      <c r="BC633" s="62"/>
      <c r="BD633" s="62"/>
      <c r="BE633" s="62"/>
      <c r="BF633" s="62"/>
      <c r="BG633" s="62"/>
      <c r="BH633" s="62"/>
      <c r="BI633" s="62"/>
      <c r="BJ633" s="62"/>
      <c r="BK633" s="62"/>
      <c r="BL633" s="62"/>
      <c r="BM633" s="62"/>
    </row>
    <row r="634" spans="1:65" s="2" customFormat="1" ht="12.75" customHeight="1" x14ac:dyDescent="0.2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  <c r="AA634" s="62"/>
      <c r="AB634" s="62"/>
      <c r="AC634" s="62"/>
      <c r="AD634" s="62"/>
      <c r="AE634" s="62"/>
      <c r="AF634" s="62"/>
      <c r="AG634" s="62"/>
      <c r="AH634" s="62"/>
      <c r="AI634" s="62"/>
      <c r="AJ634" s="62"/>
      <c r="AK634" s="62"/>
      <c r="AL634" s="62"/>
      <c r="AM634" s="62"/>
      <c r="AN634" s="62"/>
      <c r="AO634" s="62"/>
      <c r="AP634" s="62"/>
      <c r="AQ634" s="62"/>
      <c r="AR634" s="62"/>
      <c r="AS634" s="62"/>
      <c r="AT634" s="62"/>
      <c r="AU634" s="62"/>
      <c r="AV634" s="62"/>
      <c r="AW634" s="62"/>
      <c r="AX634" s="62"/>
      <c r="AY634" s="62"/>
      <c r="AZ634" s="62"/>
      <c r="BA634" s="62"/>
      <c r="BB634" s="62"/>
      <c r="BC634" s="62"/>
      <c r="BD634" s="62"/>
      <c r="BE634" s="62"/>
      <c r="BF634" s="62"/>
      <c r="BG634" s="62"/>
      <c r="BH634" s="62"/>
      <c r="BI634" s="62"/>
      <c r="BJ634" s="62"/>
      <c r="BK634" s="62"/>
      <c r="BL634" s="62"/>
      <c r="BM634" s="62"/>
    </row>
    <row r="635" spans="1:65" s="2" customFormat="1" ht="12.75" customHeight="1" x14ac:dyDescent="0.2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  <c r="AA635" s="62"/>
      <c r="AB635" s="62"/>
      <c r="AC635" s="62"/>
      <c r="AD635" s="62"/>
      <c r="AE635" s="62"/>
      <c r="AF635" s="62"/>
      <c r="AG635" s="62"/>
      <c r="AH635" s="62"/>
      <c r="AI635" s="62"/>
      <c r="AJ635" s="62"/>
      <c r="AK635" s="62"/>
      <c r="AL635" s="62"/>
      <c r="AM635" s="62"/>
      <c r="AN635" s="62"/>
      <c r="AO635" s="62"/>
      <c r="AP635" s="62"/>
      <c r="AQ635" s="62"/>
      <c r="AR635" s="62"/>
      <c r="AS635" s="62"/>
      <c r="AT635" s="62"/>
      <c r="AU635" s="62"/>
      <c r="AV635" s="62"/>
      <c r="AW635" s="62"/>
      <c r="AX635" s="62"/>
      <c r="AY635" s="62"/>
      <c r="AZ635" s="62"/>
      <c r="BA635" s="62"/>
      <c r="BB635" s="62"/>
      <c r="BC635" s="62"/>
      <c r="BD635" s="62"/>
      <c r="BE635" s="62"/>
      <c r="BF635" s="62"/>
      <c r="BG635" s="62"/>
      <c r="BH635" s="62"/>
      <c r="BI635" s="62"/>
      <c r="BJ635" s="62"/>
      <c r="BK635" s="62"/>
      <c r="BL635" s="62"/>
      <c r="BM635" s="62"/>
    </row>
    <row r="636" spans="1:65" s="2" customFormat="1" ht="12.75" customHeight="1" x14ac:dyDescent="0.2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  <c r="AA636" s="62"/>
      <c r="AB636" s="62"/>
      <c r="AC636" s="62"/>
      <c r="AD636" s="62"/>
      <c r="AE636" s="62"/>
      <c r="AF636" s="62"/>
      <c r="AG636" s="62"/>
      <c r="AH636" s="62"/>
      <c r="AI636" s="62"/>
      <c r="AJ636" s="62"/>
      <c r="AK636" s="62"/>
      <c r="AL636" s="62"/>
      <c r="AM636" s="62"/>
      <c r="AN636" s="62"/>
      <c r="AO636" s="62"/>
      <c r="AP636" s="62"/>
      <c r="AQ636" s="62"/>
      <c r="AR636" s="62"/>
      <c r="AS636" s="62"/>
      <c r="AT636" s="62"/>
      <c r="AU636" s="62"/>
      <c r="AV636" s="62"/>
      <c r="AW636" s="62"/>
      <c r="AX636" s="62"/>
      <c r="AY636" s="62"/>
      <c r="AZ636" s="62"/>
      <c r="BA636" s="62"/>
      <c r="BB636" s="62"/>
      <c r="BC636" s="62"/>
      <c r="BD636" s="62"/>
      <c r="BE636" s="62"/>
      <c r="BF636" s="62"/>
      <c r="BG636" s="62"/>
      <c r="BH636" s="62"/>
      <c r="BI636" s="62"/>
      <c r="BJ636" s="62"/>
      <c r="BK636" s="62"/>
      <c r="BL636" s="62"/>
      <c r="BM636" s="62"/>
    </row>
    <row r="637" spans="1:65" s="2" customFormat="1" ht="12.75" customHeight="1" x14ac:dyDescent="0.2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  <c r="AA637" s="62"/>
      <c r="AB637" s="62"/>
      <c r="AC637" s="62"/>
      <c r="AD637" s="62"/>
      <c r="AE637" s="62"/>
      <c r="AF637" s="62"/>
      <c r="AG637" s="62"/>
      <c r="AH637" s="62"/>
      <c r="AI637" s="62"/>
      <c r="AJ637" s="62"/>
      <c r="AK637" s="62"/>
      <c r="AL637" s="62"/>
      <c r="AM637" s="62"/>
      <c r="AN637" s="62"/>
      <c r="AO637" s="62"/>
      <c r="AP637" s="62"/>
      <c r="AQ637" s="62"/>
      <c r="AR637" s="62"/>
      <c r="AS637" s="62"/>
      <c r="AT637" s="62"/>
      <c r="AU637" s="62"/>
      <c r="AV637" s="62"/>
      <c r="AW637" s="62"/>
      <c r="AX637" s="62"/>
      <c r="AY637" s="62"/>
      <c r="AZ637" s="62"/>
      <c r="BA637" s="62"/>
      <c r="BB637" s="62"/>
      <c r="BC637" s="62"/>
      <c r="BD637" s="62"/>
      <c r="BE637" s="62"/>
      <c r="BF637" s="62"/>
      <c r="BG637" s="62"/>
      <c r="BH637" s="62"/>
      <c r="BI637" s="62"/>
      <c r="BJ637" s="62"/>
      <c r="BK637" s="62"/>
      <c r="BL637" s="62"/>
      <c r="BM637" s="62"/>
    </row>
    <row r="638" spans="1:65" s="2" customFormat="1" ht="12.75" customHeight="1" x14ac:dyDescent="0.2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  <c r="AA638" s="62"/>
      <c r="AB638" s="62"/>
      <c r="AC638" s="62"/>
      <c r="AD638" s="62"/>
      <c r="AE638" s="62"/>
      <c r="AF638" s="62"/>
      <c r="AG638" s="62"/>
      <c r="AH638" s="62"/>
      <c r="AI638" s="62"/>
      <c r="AJ638" s="62"/>
      <c r="AK638" s="62"/>
      <c r="AL638" s="62"/>
      <c r="AM638" s="62"/>
      <c r="AN638" s="62"/>
      <c r="AO638" s="62"/>
      <c r="AP638" s="62"/>
      <c r="AQ638" s="62"/>
      <c r="AR638" s="62"/>
      <c r="AS638" s="62"/>
      <c r="AT638" s="62"/>
      <c r="AU638" s="62"/>
      <c r="AV638" s="62"/>
      <c r="AW638" s="62"/>
      <c r="AX638" s="62"/>
      <c r="AY638" s="62"/>
      <c r="AZ638" s="62"/>
      <c r="BA638" s="62"/>
      <c r="BB638" s="62"/>
      <c r="BC638" s="62"/>
      <c r="BD638" s="62"/>
      <c r="BE638" s="62"/>
      <c r="BF638" s="62"/>
      <c r="BG638" s="62"/>
      <c r="BH638" s="62"/>
      <c r="BI638" s="62"/>
      <c r="BJ638" s="62"/>
      <c r="BK638" s="62"/>
      <c r="BL638" s="62"/>
      <c r="BM638" s="62"/>
    </row>
    <row r="639" spans="1:65" s="2" customFormat="1" ht="12.75" customHeight="1" x14ac:dyDescent="0.2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  <c r="AA639" s="62"/>
      <c r="AB639" s="62"/>
      <c r="AC639" s="62"/>
      <c r="AD639" s="62"/>
      <c r="AE639" s="62"/>
      <c r="AF639" s="62"/>
      <c r="AG639" s="62"/>
      <c r="AH639" s="62"/>
      <c r="AI639" s="62"/>
      <c r="AJ639" s="62"/>
      <c r="AK639" s="62"/>
      <c r="AL639" s="62"/>
      <c r="AM639" s="62"/>
      <c r="AN639" s="62"/>
      <c r="AO639" s="62"/>
      <c r="AP639" s="62"/>
      <c r="AQ639" s="62"/>
      <c r="AR639" s="62"/>
      <c r="AS639" s="62"/>
      <c r="AT639" s="62"/>
      <c r="AU639" s="62"/>
      <c r="AV639" s="62"/>
      <c r="AW639" s="62"/>
      <c r="AX639" s="62"/>
      <c r="AY639" s="62"/>
      <c r="AZ639" s="62"/>
      <c r="BA639" s="62"/>
      <c r="BB639" s="62"/>
      <c r="BC639" s="62"/>
      <c r="BD639" s="62"/>
      <c r="BE639" s="62"/>
      <c r="BF639" s="62"/>
      <c r="BG639" s="62"/>
      <c r="BH639" s="62"/>
      <c r="BI639" s="62"/>
      <c r="BJ639" s="62"/>
      <c r="BK639" s="62"/>
      <c r="BL639" s="62"/>
      <c r="BM639" s="62"/>
    </row>
    <row r="640" spans="1:65" s="2" customFormat="1" ht="12.75" customHeight="1" x14ac:dyDescent="0.2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  <c r="AA640" s="62"/>
      <c r="AB640" s="62"/>
      <c r="AC640" s="62"/>
      <c r="AD640" s="62"/>
      <c r="AE640" s="62"/>
      <c r="AF640" s="62"/>
      <c r="AG640" s="62"/>
      <c r="AH640" s="62"/>
      <c r="AI640" s="62"/>
      <c r="AJ640" s="62"/>
      <c r="AK640" s="62"/>
      <c r="AL640" s="62"/>
      <c r="AM640" s="62"/>
      <c r="AN640" s="62"/>
      <c r="AO640" s="62"/>
      <c r="AP640" s="62"/>
      <c r="AQ640" s="62"/>
      <c r="AR640" s="62"/>
      <c r="AS640" s="62"/>
      <c r="AT640" s="62"/>
      <c r="AU640" s="62"/>
      <c r="AV640" s="62"/>
      <c r="AW640" s="62"/>
      <c r="AX640" s="62"/>
      <c r="AY640" s="62"/>
      <c r="AZ640" s="62"/>
      <c r="BA640" s="62"/>
      <c r="BB640" s="62"/>
      <c r="BC640" s="62"/>
      <c r="BD640" s="62"/>
      <c r="BE640" s="62"/>
      <c r="BF640" s="62"/>
      <c r="BG640" s="62"/>
      <c r="BH640" s="62"/>
      <c r="BI640" s="62"/>
      <c r="BJ640" s="62"/>
      <c r="BK640" s="62"/>
      <c r="BL640" s="62"/>
      <c r="BM640" s="62"/>
    </row>
    <row r="641" spans="1:65" s="2" customFormat="1" ht="12.75" customHeight="1" x14ac:dyDescent="0.2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  <c r="AA641" s="62"/>
      <c r="AB641" s="62"/>
      <c r="AC641" s="62"/>
      <c r="AD641" s="62"/>
      <c r="AE641" s="62"/>
      <c r="AF641" s="62"/>
      <c r="AG641" s="62"/>
      <c r="AH641" s="62"/>
      <c r="AI641" s="62"/>
      <c r="AJ641" s="62"/>
      <c r="AK641" s="62"/>
      <c r="AL641" s="62"/>
      <c r="AM641" s="62"/>
      <c r="AN641" s="62"/>
      <c r="AO641" s="62"/>
      <c r="AP641" s="62"/>
      <c r="AQ641" s="62"/>
      <c r="AR641" s="62"/>
      <c r="AS641" s="62"/>
      <c r="AT641" s="62"/>
      <c r="AU641" s="62"/>
      <c r="AV641" s="62"/>
      <c r="AW641" s="62"/>
      <c r="AX641" s="62"/>
      <c r="AY641" s="62"/>
      <c r="AZ641" s="62"/>
      <c r="BA641" s="62"/>
      <c r="BB641" s="62"/>
      <c r="BC641" s="62"/>
      <c r="BD641" s="62"/>
      <c r="BE641" s="62"/>
      <c r="BF641" s="62"/>
      <c r="BG641" s="62"/>
      <c r="BH641" s="62"/>
      <c r="BI641" s="62"/>
      <c r="BJ641" s="62"/>
      <c r="BK641" s="62"/>
      <c r="BL641" s="62"/>
      <c r="BM641" s="62"/>
    </row>
    <row r="642" spans="1:65" s="2" customFormat="1" ht="12.75" customHeight="1" x14ac:dyDescent="0.2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  <c r="AA642" s="62"/>
      <c r="AB642" s="62"/>
      <c r="AC642" s="62"/>
      <c r="AD642" s="62"/>
      <c r="AE642" s="62"/>
      <c r="AF642" s="62"/>
      <c r="AG642" s="62"/>
      <c r="AH642" s="62"/>
      <c r="AI642" s="62"/>
      <c r="AJ642" s="62"/>
      <c r="AK642" s="62"/>
      <c r="AL642" s="62"/>
      <c r="AM642" s="62"/>
      <c r="AN642" s="62"/>
      <c r="AO642" s="62"/>
      <c r="AP642" s="62"/>
      <c r="AQ642" s="62"/>
      <c r="AR642" s="62"/>
      <c r="AS642" s="62"/>
      <c r="AT642" s="62"/>
      <c r="AU642" s="62"/>
      <c r="AV642" s="62"/>
      <c r="AW642" s="62"/>
      <c r="AX642" s="62"/>
      <c r="AY642" s="62"/>
      <c r="AZ642" s="62"/>
      <c r="BA642" s="62"/>
      <c r="BB642" s="62"/>
      <c r="BC642" s="62"/>
      <c r="BD642" s="62"/>
      <c r="BE642" s="62"/>
      <c r="BF642" s="62"/>
      <c r="BG642" s="62"/>
      <c r="BH642" s="62"/>
      <c r="BI642" s="62"/>
      <c r="BJ642" s="62"/>
      <c r="BK642" s="62"/>
      <c r="BL642" s="62"/>
      <c r="BM642" s="62"/>
    </row>
    <row r="643" spans="1:65" s="2" customFormat="1" ht="12.75" customHeight="1" x14ac:dyDescent="0.2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  <c r="AA643" s="62"/>
      <c r="AB643" s="62"/>
      <c r="AC643" s="62"/>
      <c r="AD643" s="62"/>
      <c r="AE643" s="62"/>
      <c r="AF643" s="62"/>
      <c r="AG643" s="62"/>
      <c r="AH643" s="62"/>
      <c r="AI643" s="62"/>
      <c r="AJ643" s="62"/>
      <c r="AK643" s="62"/>
      <c r="AL643" s="62"/>
      <c r="AM643" s="62"/>
      <c r="AN643" s="62"/>
      <c r="AO643" s="62"/>
      <c r="AP643" s="62"/>
      <c r="AQ643" s="62"/>
      <c r="AR643" s="62"/>
      <c r="AS643" s="62"/>
      <c r="AT643" s="62"/>
      <c r="AU643" s="62"/>
      <c r="AV643" s="62"/>
      <c r="AW643" s="62"/>
      <c r="AX643" s="62"/>
      <c r="AY643" s="62"/>
      <c r="AZ643" s="62"/>
      <c r="BA643" s="62"/>
      <c r="BB643" s="62"/>
      <c r="BC643" s="62"/>
      <c r="BD643" s="62"/>
      <c r="BE643" s="62"/>
      <c r="BF643" s="62"/>
      <c r="BG643" s="62"/>
      <c r="BH643" s="62"/>
      <c r="BI643" s="62"/>
      <c r="BJ643" s="62"/>
      <c r="BK643" s="62"/>
      <c r="BL643" s="62"/>
      <c r="BM643" s="62"/>
    </row>
    <row r="644" spans="1:65" s="2" customFormat="1" ht="12.75" customHeight="1" x14ac:dyDescent="0.2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  <c r="AA644" s="62"/>
      <c r="AB644" s="62"/>
      <c r="AC644" s="62"/>
      <c r="AD644" s="62"/>
      <c r="AE644" s="62"/>
      <c r="AF644" s="62"/>
      <c r="AG644" s="62"/>
      <c r="AH644" s="62"/>
      <c r="AI644" s="62"/>
      <c r="AJ644" s="62"/>
      <c r="AK644" s="62"/>
      <c r="AL644" s="62"/>
      <c r="AM644" s="62"/>
      <c r="AN644" s="62"/>
      <c r="AO644" s="62"/>
      <c r="AP644" s="62"/>
      <c r="AQ644" s="62"/>
      <c r="AR644" s="62"/>
      <c r="AS644" s="62"/>
      <c r="AT644" s="62"/>
      <c r="AU644" s="62"/>
      <c r="AV644" s="62"/>
      <c r="AW644" s="62"/>
      <c r="AX644" s="62"/>
      <c r="AY644" s="62"/>
      <c r="AZ644" s="62"/>
      <c r="BA644" s="62"/>
      <c r="BB644" s="62"/>
      <c r="BC644" s="62"/>
      <c r="BD644" s="62"/>
      <c r="BE644" s="62"/>
      <c r="BF644" s="62"/>
      <c r="BG644" s="62"/>
      <c r="BH644" s="62"/>
      <c r="BI644" s="62"/>
      <c r="BJ644" s="62"/>
      <c r="BK644" s="62"/>
      <c r="BL644" s="62"/>
      <c r="BM644" s="62"/>
    </row>
    <row r="645" spans="1:65" s="2" customFormat="1" ht="12.75" customHeight="1" x14ac:dyDescent="0.2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  <c r="AA645" s="62"/>
      <c r="AB645" s="62"/>
      <c r="AC645" s="62"/>
      <c r="AD645" s="62"/>
      <c r="AE645" s="62"/>
      <c r="AF645" s="62"/>
      <c r="AG645" s="62"/>
      <c r="AH645" s="62"/>
      <c r="AI645" s="62"/>
      <c r="AJ645" s="62"/>
      <c r="AK645" s="62"/>
      <c r="AL645" s="62"/>
      <c r="AM645" s="62"/>
      <c r="AN645" s="62"/>
      <c r="AO645" s="62"/>
      <c r="AP645" s="62"/>
      <c r="AQ645" s="62"/>
      <c r="AR645" s="62"/>
      <c r="AS645" s="62"/>
      <c r="AT645" s="62"/>
      <c r="AU645" s="62"/>
      <c r="AV645" s="62"/>
      <c r="AW645" s="62"/>
      <c r="AX645" s="62"/>
      <c r="AY645" s="62"/>
      <c r="AZ645" s="62"/>
      <c r="BA645" s="62"/>
      <c r="BB645" s="62"/>
      <c r="BC645" s="62"/>
      <c r="BD645" s="62"/>
      <c r="BE645" s="62"/>
      <c r="BF645" s="62"/>
      <c r="BG645" s="62"/>
      <c r="BH645" s="62"/>
      <c r="BI645" s="62"/>
      <c r="BJ645" s="62"/>
      <c r="BK645" s="62"/>
      <c r="BL645" s="62"/>
      <c r="BM645" s="62"/>
    </row>
    <row r="646" spans="1:65" s="2" customFormat="1" ht="12.75" customHeight="1" x14ac:dyDescent="0.2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  <c r="AA646" s="62"/>
      <c r="AB646" s="62"/>
      <c r="AC646" s="62"/>
      <c r="AD646" s="62"/>
      <c r="AE646" s="62"/>
      <c r="AF646" s="62"/>
      <c r="AG646" s="62"/>
      <c r="AH646" s="62"/>
      <c r="AI646" s="62"/>
      <c r="AJ646" s="62"/>
      <c r="AK646" s="62"/>
      <c r="AL646" s="62"/>
      <c r="AM646" s="62"/>
      <c r="AN646" s="62"/>
      <c r="AO646" s="62"/>
      <c r="AP646" s="62"/>
      <c r="AQ646" s="62"/>
      <c r="AR646" s="62"/>
      <c r="AS646" s="62"/>
      <c r="AT646" s="62"/>
      <c r="AU646" s="62"/>
      <c r="AV646" s="62"/>
      <c r="AW646" s="62"/>
      <c r="AX646" s="62"/>
      <c r="AY646" s="62"/>
      <c r="AZ646" s="62"/>
      <c r="BA646" s="62"/>
      <c r="BB646" s="62"/>
      <c r="BC646" s="62"/>
      <c r="BD646" s="62"/>
      <c r="BE646" s="62"/>
      <c r="BF646" s="62"/>
      <c r="BG646" s="62"/>
      <c r="BH646" s="62"/>
      <c r="BI646" s="62"/>
      <c r="BJ646" s="62"/>
      <c r="BK646" s="62"/>
      <c r="BL646" s="62"/>
      <c r="BM646" s="62"/>
    </row>
    <row r="647" spans="1:65" s="2" customFormat="1" ht="12.75" customHeight="1" x14ac:dyDescent="0.2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  <c r="AA647" s="62"/>
      <c r="AB647" s="62"/>
      <c r="AC647" s="62"/>
      <c r="AD647" s="62"/>
      <c r="AE647" s="62"/>
      <c r="AF647" s="62"/>
      <c r="AG647" s="62"/>
      <c r="AH647" s="62"/>
      <c r="AI647" s="62"/>
      <c r="AJ647" s="62"/>
      <c r="AK647" s="62"/>
      <c r="AL647" s="62"/>
      <c r="AM647" s="62"/>
      <c r="AN647" s="62"/>
      <c r="AO647" s="62"/>
      <c r="AP647" s="62"/>
      <c r="AQ647" s="62"/>
      <c r="AR647" s="62"/>
      <c r="AS647" s="62"/>
      <c r="AT647" s="62"/>
      <c r="AU647" s="62"/>
      <c r="AV647" s="62"/>
      <c r="AW647" s="62"/>
      <c r="AX647" s="62"/>
      <c r="AY647" s="62"/>
      <c r="AZ647" s="62"/>
      <c r="BA647" s="62"/>
      <c r="BB647" s="62"/>
      <c r="BC647" s="62"/>
      <c r="BD647" s="62"/>
      <c r="BE647" s="62"/>
      <c r="BF647" s="62"/>
      <c r="BG647" s="62"/>
      <c r="BH647" s="62"/>
      <c r="BI647" s="62"/>
      <c r="BJ647" s="62"/>
      <c r="BK647" s="62"/>
      <c r="BL647" s="62"/>
      <c r="BM647" s="62"/>
    </row>
    <row r="648" spans="1:65" s="2" customFormat="1" ht="12.75" customHeight="1" x14ac:dyDescent="0.2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  <c r="AA648" s="62"/>
      <c r="AB648" s="62"/>
      <c r="AC648" s="62"/>
      <c r="AD648" s="62"/>
      <c r="AE648" s="62"/>
      <c r="AF648" s="62"/>
      <c r="AG648" s="62"/>
      <c r="AH648" s="62"/>
      <c r="AI648" s="62"/>
      <c r="AJ648" s="62"/>
      <c r="AK648" s="62"/>
      <c r="AL648" s="62"/>
      <c r="AM648" s="62"/>
      <c r="AN648" s="62"/>
      <c r="AO648" s="62"/>
      <c r="AP648" s="62"/>
      <c r="AQ648" s="62"/>
      <c r="AR648" s="62"/>
      <c r="AS648" s="62"/>
      <c r="AT648" s="62"/>
      <c r="AU648" s="62"/>
      <c r="AV648" s="62"/>
      <c r="AW648" s="62"/>
      <c r="AX648" s="62"/>
      <c r="AY648" s="62"/>
      <c r="AZ648" s="62"/>
      <c r="BA648" s="62"/>
      <c r="BB648" s="62"/>
      <c r="BC648" s="62"/>
      <c r="BD648" s="62"/>
      <c r="BE648" s="62"/>
      <c r="BF648" s="62"/>
      <c r="BG648" s="62"/>
      <c r="BH648" s="62"/>
      <c r="BI648" s="62"/>
      <c r="BJ648" s="62"/>
      <c r="BK648" s="62"/>
      <c r="BL648" s="62"/>
      <c r="BM648" s="62"/>
    </row>
    <row r="649" spans="1:65" s="2" customFormat="1" ht="12.75" customHeight="1" x14ac:dyDescent="0.2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  <c r="AA649" s="62"/>
      <c r="AB649" s="62"/>
      <c r="AC649" s="62"/>
      <c r="AD649" s="62"/>
      <c r="AE649" s="62"/>
      <c r="AF649" s="62"/>
      <c r="AG649" s="62"/>
      <c r="AH649" s="62"/>
      <c r="AI649" s="62"/>
      <c r="AJ649" s="62"/>
      <c r="AK649" s="62"/>
      <c r="AL649" s="62"/>
      <c r="AM649" s="62"/>
      <c r="AN649" s="62"/>
      <c r="AO649" s="62"/>
      <c r="AP649" s="62"/>
      <c r="AQ649" s="62"/>
      <c r="AR649" s="62"/>
      <c r="AS649" s="62"/>
      <c r="AT649" s="62"/>
      <c r="AU649" s="62"/>
      <c r="AV649" s="62"/>
      <c r="AW649" s="62"/>
      <c r="AX649" s="62"/>
      <c r="AY649" s="62"/>
      <c r="AZ649" s="62"/>
      <c r="BA649" s="62"/>
      <c r="BB649" s="62"/>
      <c r="BC649" s="62"/>
      <c r="BD649" s="62"/>
      <c r="BE649" s="62"/>
      <c r="BF649" s="62"/>
      <c r="BG649" s="62"/>
      <c r="BH649" s="62"/>
      <c r="BI649" s="62"/>
      <c r="BJ649" s="62"/>
      <c r="BK649" s="62"/>
      <c r="BL649" s="62"/>
      <c r="BM649" s="62"/>
    </row>
    <row r="650" spans="1:65" s="2" customFormat="1" ht="12.75" customHeight="1" x14ac:dyDescent="0.2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  <c r="AA650" s="62"/>
      <c r="AB650" s="62"/>
      <c r="AC650" s="62"/>
      <c r="AD650" s="62"/>
      <c r="AE650" s="62"/>
      <c r="AF650" s="62"/>
      <c r="AG650" s="62"/>
      <c r="AH650" s="62"/>
      <c r="AI650" s="62"/>
      <c r="AJ650" s="62"/>
      <c r="AK650" s="62"/>
      <c r="AL650" s="62"/>
      <c r="AM650" s="62"/>
      <c r="AN650" s="62"/>
      <c r="AO650" s="62"/>
      <c r="AP650" s="62"/>
      <c r="AQ650" s="62"/>
      <c r="AR650" s="62"/>
      <c r="AS650" s="62"/>
      <c r="AT650" s="62"/>
      <c r="AU650" s="62"/>
      <c r="AV650" s="62"/>
      <c r="AW650" s="62"/>
      <c r="AX650" s="62"/>
      <c r="AY650" s="62"/>
      <c r="AZ650" s="62"/>
      <c r="BA650" s="62"/>
      <c r="BB650" s="62"/>
      <c r="BC650" s="62"/>
      <c r="BD650" s="62"/>
      <c r="BE650" s="62"/>
      <c r="BF650" s="62"/>
      <c r="BG650" s="62"/>
      <c r="BH650" s="62"/>
      <c r="BI650" s="62"/>
      <c r="BJ650" s="62"/>
      <c r="BK650" s="62"/>
      <c r="BL650" s="62"/>
      <c r="BM650" s="62"/>
    </row>
    <row r="651" spans="1:65" s="2" customFormat="1" ht="12.75" customHeight="1" x14ac:dyDescent="0.2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  <c r="AA651" s="62"/>
      <c r="AB651" s="62"/>
      <c r="AC651" s="62"/>
      <c r="AD651" s="62"/>
      <c r="AE651" s="62"/>
      <c r="AF651" s="62"/>
      <c r="AG651" s="62"/>
      <c r="AH651" s="62"/>
      <c r="AI651" s="62"/>
      <c r="AJ651" s="62"/>
      <c r="AK651" s="62"/>
      <c r="AL651" s="62"/>
      <c r="AM651" s="62"/>
      <c r="AN651" s="62"/>
      <c r="AO651" s="62"/>
      <c r="AP651" s="62"/>
      <c r="AQ651" s="62"/>
      <c r="AR651" s="62"/>
      <c r="AS651" s="62"/>
      <c r="AT651" s="62"/>
      <c r="AU651" s="62"/>
      <c r="AV651" s="62"/>
      <c r="AW651" s="62"/>
      <c r="AX651" s="62"/>
      <c r="AY651" s="62"/>
      <c r="AZ651" s="62"/>
      <c r="BA651" s="62"/>
      <c r="BB651" s="62"/>
      <c r="BC651" s="62"/>
      <c r="BD651" s="62"/>
      <c r="BE651" s="62"/>
      <c r="BF651" s="62"/>
      <c r="BG651" s="62"/>
      <c r="BH651" s="62"/>
      <c r="BI651" s="62"/>
      <c r="BJ651" s="62"/>
      <c r="BK651" s="62"/>
      <c r="BL651" s="62"/>
      <c r="BM651" s="62"/>
    </row>
    <row r="652" spans="1:65" s="2" customFormat="1" ht="12.75" customHeight="1" x14ac:dyDescent="0.2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  <c r="AA652" s="62"/>
      <c r="AB652" s="62"/>
      <c r="AC652" s="62"/>
      <c r="AD652" s="62"/>
      <c r="AE652" s="62"/>
      <c r="AF652" s="62"/>
      <c r="AG652" s="62"/>
      <c r="AH652" s="62"/>
      <c r="AI652" s="62"/>
      <c r="AJ652" s="62"/>
      <c r="AK652" s="62"/>
      <c r="AL652" s="62"/>
      <c r="AM652" s="62"/>
      <c r="AN652" s="62"/>
      <c r="AO652" s="62"/>
      <c r="AP652" s="62"/>
      <c r="AQ652" s="62"/>
      <c r="AR652" s="62"/>
      <c r="AS652" s="62"/>
      <c r="AT652" s="62"/>
      <c r="AU652" s="62"/>
      <c r="AV652" s="62"/>
      <c r="AW652" s="62"/>
      <c r="AX652" s="62"/>
      <c r="AY652" s="62"/>
      <c r="AZ652" s="62"/>
      <c r="BA652" s="62"/>
      <c r="BB652" s="62"/>
      <c r="BC652" s="62"/>
      <c r="BD652" s="62"/>
      <c r="BE652" s="62"/>
      <c r="BF652" s="62"/>
      <c r="BG652" s="62"/>
      <c r="BH652" s="62"/>
      <c r="BI652" s="62"/>
      <c r="BJ652" s="62"/>
      <c r="BK652" s="62"/>
      <c r="BL652" s="62"/>
      <c r="BM652" s="62"/>
    </row>
    <row r="653" spans="1:65" s="2" customFormat="1" ht="12.75" customHeight="1" x14ac:dyDescent="0.2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  <c r="AA653" s="62"/>
      <c r="AB653" s="62"/>
      <c r="AC653" s="62"/>
      <c r="AD653" s="62"/>
      <c r="AE653" s="62"/>
      <c r="AF653" s="62"/>
      <c r="AG653" s="62"/>
      <c r="AH653" s="62"/>
      <c r="AI653" s="62"/>
      <c r="AJ653" s="62"/>
      <c r="AK653" s="62"/>
      <c r="AL653" s="62"/>
      <c r="AM653" s="62"/>
      <c r="AN653" s="62"/>
      <c r="AO653" s="62"/>
      <c r="AP653" s="62"/>
      <c r="AQ653" s="62"/>
      <c r="AR653" s="62"/>
      <c r="AS653" s="62"/>
      <c r="AT653" s="62"/>
      <c r="AU653" s="62"/>
      <c r="AV653" s="62"/>
      <c r="AW653" s="62"/>
      <c r="AX653" s="62"/>
      <c r="AY653" s="62"/>
      <c r="AZ653" s="62"/>
      <c r="BA653" s="62"/>
      <c r="BB653" s="62"/>
      <c r="BC653" s="62"/>
      <c r="BD653" s="62"/>
      <c r="BE653" s="62"/>
      <c r="BF653" s="62"/>
      <c r="BG653" s="62"/>
      <c r="BH653" s="62"/>
      <c r="BI653" s="62"/>
      <c r="BJ653" s="62"/>
      <c r="BK653" s="62"/>
      <c r="BL653" s="62"/>
      <c r="BM653" s="62"/>
    </row>
    <row r="654" spans="1:65" s="2" customFormat="1" ht="12.75" customHeight="1" x14ac:dyDescent="0.2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  <c r="AA654" s="62"/>
      <c r="AB654" s="62"/>
      <c r="AC654" s="62"/>
      <c r="AD654" s="62"/>
      <c r="AE654" s="62"/>
      <c r="AF654" s="62"/>
      <c r="AG654" s="62"/>
      <c r="AH654" s="62"/>
      <c r="AI654" s="62"/>
      <c r="AJ654" s="62"/>
      <c r="AK654" s="62"/>
      <c r="AL654" s="62"/>
      <c r="AM654" s="62"/>
      <c r="AN654" s="62"/>
      <c r="AO654" s="62"/>
      <c r="AP654" s="62"/>
      <c r="AQ654" s="62"/>
      <c r="AR654" s="62"/>
      <c r="AS654" s="62"/>
      <c r="AT654" s="62"/>
      <c r="AU654" s="62"/>
      <c r="AV654" s="62"/>
      <c r="AW654" s="62"/>
      <c r="AX654" s="62"/>
      <c r="AY654" s="62"/>
      <c r="AZ654" s="62"/>
      <c r="BA654" s="62"/>
      <c r="BB654" s="62"/>
      <c r="BC654" s="62"/>
      <c r="BD654" s="62"/>
      <c r="BE654" s="62"/>
      <c r="BF654" s="62"/>
      <c r="BG654" s="62"/>
      <c r="BH654" s="62"/>
      <c r="BI654" s="62"/>
      <c r="BJ654" s="62"/>
      <c r="BK654" s="62"/>
      <c r="BL654" s="62"/>
      <c r="BM654" s="62"/>
    </row>
    <row r="655" spans="1:65" s="2" customFormat="1" ht="12.75" customHeight="1" x14ac:dyDescent="0.2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  <c r="AA655" s="62"/>
      <c r="AB655" s="62"/>
      <c r="AC655" s="62"/>
      <c r="AD655" s="62"/>
      <c r="AE655" s="62"/>
      <c r="AF655" s="62"/>
      <c r="AG655" s="62"/>
      <c r="AH655" s="62"/>
      <c r="AI655" s="62"/>
      <c r="AJ655" s="62"/>
      <c r="AK655" s="62"/>
      <c r="AL655" s="62"/>
      <c r="AM655" s="62"/>
      <c r="AN655" s="62"/>
      <c r="AO655" s="62"/>
      <c r="AP655" s="62"/>
      <c r="AQ655" s="62"/>
      <c r="AR655" s="62"/>
      <c r="AS655" s="62"/>
      <c r="AT655" s="62"/>
      <c r="AU655" s="62"/>
      <c r="AV655" s="62"/>
      <c r="AW655" s="62"/>
      <c r="AX655" s="62"/>
      <c r="AY655" s="62"/>
      <c r="AZ655" s="62"/>
      <c r="BA655" s="62"/>
      <c r="BB655" s="62"/>
      <c r="BC655" s="62"/>
      <c r="BD655" s="62"/>
      <c r="BE655" s="62"/>
      <c r="BF655" s="62"/>
      <c r="BG655" s="62"/>
      <c r="BH655" s="62"/>
      <c r="BI655" s="62"/>
      <c r="BJ655" s="62"/>
      <c r="BK655" s="62"/>
      <c r="BL655" s="62"/>
      <c r="BM655" s="62"/>
    </row>
    <row r="656" spans="1:65" s="2" customFormat="1" ht="12.75" customHeight="1" x14ac:dyDescent="0.2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  <c r="AA656" s="62"/>
      <c r="AB656" s="62"/>
      <c r="AC656" s="62"/>
      <c r="AD656" s="62"/>
      <c r="AE656" s="62"/>
      <c r="AF656" s="62"/>
      <c r="AG656" s="62"/>
      <c r="AH656" s="62"/>
      <c r="AI656" s="62"/>
      <c r="AJ656" s="62"/>
      <c r="AK656" s="62"/>
      <c r="AL656" s="62"/>
      <c r="AM656" s="62"/>
      <c r="AN656" s="62"/>
      <c r="AO656" s="62"/>
      <c r="AP656" s="62"/>
      <c r="AQ656" s="62"/>
      <c r="AR656" s="62"/>
      <c r="AS656" s="62"/>
      <c r="AT656" s="62"/>
      <c r="AU656" s="62"/>
      <c r="AV656" s="62"/>
      <c r="AW656" s="62"/>
      <c r="AX656" s="62"/>
      <c r="AY656" s="62"/>
      <c r="AZ656" s="62"/>
      <c r="BA656" s="62"/>
      <c r="BB656" s="62"/>
      <c r="BC656" s="62"/>
      <c r="BD656" s="62"/>
      <c r="BE656" s="62"/>
      <c r="BF656" s="62"/>
      <c r="BG656" s="62"/>
      <c r="BH656" s="62"/>
      <c r="BI656" s="62"/>
      <c r="BJ656" s="62"/>
      <c r="BK656" s="62"/>
      <c r="BL656" s="62"/>
      <c r="BM656" s="62"/>
    </row>
    <row r="657" spans="1:65" s="2" customFormat="1" ht="12.75" customHeight="1" x14ac:dyDescent="0.2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  <c r="AA657" s="62"/>
      <c r="AB657" s="62"/>
      <c r="AC657" s="62"/>
      <c r="AD657" s="62"/>
      <c r="AE657" s="62"/>
      <c r="AF657" s="62"/>
      <c r="AG657" s="62"/>
      <c r="AH657" s="62"/>
      <c r="AI657" s="62"/>
      <c r="AJ657" s="62"/>
      <c r="AK657" s="62"/>
      <c r="AL657" s="62"/>
      <c r="AM657" s="62"/>
      <c r="AN657" s="62"/>
      <c r="AO657" s="62"/>
      <c r="AP657" s="62"/>
      <c r="AQ657" s="62"/>
      <c r="AR657" s="62"/>
      <c r="AS657" s="62"/>
      <c r="AT657" s="62"/>
      <c r="AU657" s="62"/>
      <c r="AV657" s="62"/>
      <c r="AW657" s="62"/>
      <c r="AX657" s="62"/>
      <c r="AY657" s="62"/>
      <c r="AZ657" s="62"/>
      <c r="BA657" s="62"/>
      <c r="BB657" s="62"/>
      <c r="BC657" s="62"/>
      <c r="BD657" s="62"/>
      <c r="BE657" s="62"/>
      <c r="BF657" s="62"/>
      <c r="BG657" s="62"/>
      <c r="BH657" s="62"/>
      <c r="BI657" s="62"/>
      <c r="BJ657" s="62"/>
      <c r="BK657" s="62"/>
      <c r="BL657" s="62"/>
      <c r="BM657" s="62"/>
    </row>
    <row r="658" spans="1:65" s="2" customFormat="1" ht="12.75" customHeight="1" x14ac:dyDescent="0.2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  <c r="AA658" s="62"/>
      <c r="AB658" s="62"/>
      <c r="AC658" s="62"/>
      <c r="AD658" s="62"/>
      <c r="AE658" s="62"/>
      <c r="AF658" s="62"/>
      <c r="AG658" s="62"/>
      <c r="AH658" s="62"/>
      <c r="AI658" s="62"/>
      <c r="AJ658" s="62"/>
      <c r="AK658" s="62"/>
      <c r="AL658" s="62"/>
      <c r="AM658" s="62"/>
      <c r="AN658" s="62"/>
      <c r="AO658" s="62"/>
      <c r="AP658" s="62"/>
      <c r="AQ658" s="62"/>
      <c r="AR658" s="62"/>
      <c r="AS658" s="62"/>
      <c r="AT658" s="62"/>
      <c r="AU658" s="62"/>
      <c r="AV658" s="62"/>
      <c r="AW658" s="62"/>
      <c r="AX658" s="62"/>
      <c r="AY658" s="62"/>
      <c r="AZ658" s="62"/>
      <c r="BA658" s="62"/>
      <c r="BB658" s="62"/>
      <c r="BC658" s="62"/>
      <c r="BD658" s="62"/>
      <c r="BE658" s="62"/>
      <c r="BF658" s="62"/>
      <c r="BG658" s="62"/>
      <c r="BH658" s="62"/>
      <c r="BI658" s="62"/>
      <c r="BJ658" s="62"/>
      <c r="BK658" s="62"/>
      <c r="BL658" s="62"/>
      <c r="BM658" s="62"/>
    </row>
    <row r="659" spans="1:65" s="2" customFormat="1" ht="12.75" customHeight="1" x14ac:dyDescent="0.2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  <c r="AA659" s="62"/>
      <c r="AB659" s="62"/>
      <c r="AC659" s="62"/>
      <c r="AD659" s="62"/>
      <c r="AE659" s="62"/>
      <c r="AF659" s="62"/>
      <c r="AG659" s="62"/>
      <c r="AH659" s="62"/>
      <c r="AI659" s="62"/>
      <c r="AJ659" s="62"/>
      <c r="AK659" s="62"/>
      <c r="AL659" s="62"/>
      <c r="AM659" s="62"/>
      <c r="AN659" s="62"/>
      <c r="AO659" s="62"/>
      <c r="AP659" s="62"/>
      <c r="AQ659" s="62"/>
      <c r="AR659" s="62"/>
      <c r="AS659" s="62"/>
      <c r="AT659" s="62"/>
      <c r="AU659" s="62"/>
      <c r="AV659" s="62"/>
      <c r="AW659" s="62"/>
      <c r="AX659" s="62"/>
      <c r="AY659" s="62"/>
      <c r="AZ659" s="62"/>
      <c r="BA659" s="62"/>
      <c r="BB659" s="62"/>
      <c r="BC659" s="62"/>
      <c r="BD659" s="62"/>
      <c r="BE659" s="62"/>
      <c r="BF659" s="62"/>
      <c r="BG659" s="62"/>
      <c r="BH659" s="62"/>
      <c r="BI659" s="62"/>
      <c r="BJ659" s="62"/>
      <c r="BK659" s="62"/>
      <c r="BL659" s="62"/>
      <c r="BM659" s="62"/>
    </row>
    <row r="660" spans="1:65" s="2" customFormat="1" ht="12.75" customHeight="1" x14ac:dyDescent="0.2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  <c r="AA660" s="62"/>
      <c r="AB660" s="62"/>
      <c r="AC660" s="62"/>
      <c r="AD660" s="62"/>
      <c r="AE660" s="62"/>
      <c r="AF660" s="62"/>
      <c r="AG660" s="62"/>
      <c r="AH660" s="62"/>
      <c r="AI660" s="62"/>
      <c r="AJ660" s="62"/>
      <c r="AK660" s="62"/>
      <c r="AL660" s="62"/>
      <c r="AM660" s="62"/>
      <c r="AN660" s="62"/>
      <c r="AO660" s="62"/>
      <c r="AP660" s="62"/>
      <c r="AQ660" s="62"/>
      <c r="AR660" s="62"/>
      <c r="AS660" s="62"/>
      <c r="AT660" s="62"/>
      <c r="AU660" s="62"/>
      <c r="AV660" s="62"/>
      <c r="AW660" s="62"/>
      <c r="AX660" s="62"/>
      <c r="AY660" s="62"/>
      <c r="AZ660" s="62"/>
      <c r="BA660" s="62"/>
      <c r="BB660" s="62"/>
      <c r="BC660" s="62"/>
      <c r="BD660" s="62"/>
      <c r="BE660" s="62"/>
      <c r="BF660" s="62"/>
      <c r="BG660" s="62"/>
      <c r="BH660" s="62"/>
      <c r="BI660" s="62"/>
      <c r="BJ660" s="62"/>
      <c r="BK660" s="62"/>
      <c r="BL660" s="62"/>
      <c r="BM660" s="62"/>
    </row>
    <row r="661" spans="1:65" s="2" customFormat="1" ht="12.75" customHeight="1" x14ac:dyDescent="0.2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  <c r="AA661" s="62"/>
      <c r="AB661" s="62"/>
      <c r="AC661" s="62"/>
      <c r="AD661" s="62"/>
      <c r="AE661" s="62"/>
      <c r="AF661" s="62"/>
      <c r="AG661" s="62"/>
      <c r="AH661" s="62"/>
      <c r="AI661" s="62"/>
      <c r="AJ661" s="62"/>
      <c r="AK661" s="62"/>
      <c r="AL661" s="62"/>
      <c r="AM661" s="62"/>
      <c r="AN661" s="62"/>
      <c r="AO661" s="62"/>
      <c r="AP661" s="62"/>
      <c r="AQ661" s="62"/>
      <c r="AR661" s="62"/>
      <c r="AS661" s="62"/>
      <c r="AT661" s="62"/>
      <c r="AU661" s="62"/>
      <c r="AV661" s="62"/>
      <c r="AW661" s="62"/>
      <c r="AX661" s="62"/>
      <c r="AY661" s="62"/>
      <c r="AZ661" s="62"/>
      <c r="BA661" s="62"/>
      <c r="BB661" s="62"/>
      <c r="BC661" s="62"/>
      <c r="BD661" s="62"/>
      <c r="BE661" s="62"/>
      <c r="BF661" s="62"/>
      <c r="BG661" s="62"/>
      <c r="BH661" s="62"/>
      <c r="BI661" s="62"/>
      <c r="BJ661" s="62"/>
      <c r="BK661" s="62"/>
      <c r="BL661" s="62"/>
      <c r="BM661" s="62"/>
    </row>
    <row r="662" spans="1:65" s="2" customFormat="1" ht="12.75" customHeight="1" x14ac:dyDescent="0.2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  <c r="AA662" s="62"/>
      <c r="AB662" s="62"/>
      <c r="AC662" s="62"/>
      <c r="AD662" s="62"/>
      <c r="AE662" s="62"/>
      <c r="AF662" s="62"/>
      <c r="AG662" s="62"/>
      <c r="AH662" s="62"/>
      <c r="AI662" s="62"/>
      <c r="AJ662" s="62"/>
      <c r="AK662" s="62"/>
      <c r="AL662" s="62"/>
      <c r="AM662" s="62"/>
      <c r="AN662" s="62"/>
      <c r="AO662" s="62"/>
      <c r="AP662" s="62"/>
      <c r="AQ662" s="62"/>
      <c r="AR662" s="62"/>
      <c r="AS662" s="62"/>
      <c r="AT662" s="62"/>
      <c r="AU662" s="62"/>
      <c r="AV662" s="62"/>
      <c r="AW662" s="62"/>
      <c r="AX662" s="62"/>
      <c r="AY662" s="62"/>
      <c r="AZ662" s="62"/>
      <c r="BA662" s="62"/>
      <c r="BB662" s="62"/>
      <c r="BC662" s="62"/>
      <c r="BD662" s="62"/>
      <c r="BE662" s="62"/>
      <c r="BF662" s="62"/>
      <c r="BG662" s="62"/>
      <c r="BH662" s="62"/>
      <c r="BI662" s="62"/>
      <c r="BJ662" s="62"/>
      <c r="BK662" s="62"/>
      <c r="BL662" s="62"/>
      <c r="BM662" s="62"/>
    </row>
    <row r="663" spans="1:65" s="2" customFormat="1" ht="12.75" customHeight="1" x14ac:dyDescent="0.2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  <c r="AA663" s="62"/>
      <c r="AB663" s="62"/>
      <c r="AC663" s="62"/>
      <c r="AD663" s="62"/>
      <c r="AE663" s="62"/>
      <c r="AF663" s="62"/>
      <c r="AG663" s="62"/>
      <c r="AH663" s="62"/>
      <c r="AI663" s="62"/>
      <c r="AJ663" s="62"/>
      <c r="AK663" s="62"/>
      <c r="AL663" s="62"/>
      <c r="AM663" s="62"/>
      <c r="AN663" s="62"/>
      <c r="AO663" s="62"/>
      <c r="AP663" s="62"/>
      <c r="AQ663" s="62"/>
      <c r="AR663" s="62"/>
      <c r="AS663" s="62"/>
      <c r="AT663" s="62"/>
      <c r="AU663" s="62"/>
      <c r="AV663" s="62"/>
      <c r="AW663" s="62"/>
      <c r="AX663" s="62"/>
      <c r="AY663" s="62"/>
      <c r="AZ663" s="62"/>
      <c r="BA663" s="62"/>
      <c r="BB663" s="62"/>
      <c r="BC663" s="62"/>
      <c r="BD663" s="62"/>
      <c r="BE663" s="62"/>
      <c r="BF663" s="62"/>
      <c r="BG663" s="62"/>
      <c r="BH663" s="62"/>
      <c r="BI663" s="62"/>
      <c r="BJ663" s="62"/>
      <c r="BK663" s="62"/>
      <c r="BL663" s="62"/>
      <c r="BM663" s="62"/>
    </row>
    <row r="664" spans="1:65" s="2" customFormat="1" ht="12.75" customHeight="1" x14ac:dyDescent="0.2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  <c r="AA664" s="62"/>
      <c r="AB664" s="62"/>
      <c r="AC664" s="62"/>
      <c r="AD664" s="62"/>
      <c r="AE664" s="62"/>
      <c r="AF664" s="62"/>
      <c r="AG664" s="62"/>
      <c r="AH664" s="62"/>
      <c r="AI664" s="62"/>
      <c r="AJ664" s="62"/>
      <c r="AK664" s="62"/>
      <c r="AL664" s="62"/>
      <c r="AM664" s="62"/>
      <c r="AN664" s="62"/>
      <c r="AO664" s="62"/>
      <c r="AP664" s="62"/>
      <c r="AQ664" s="62"/>
      <c r="AR664" s="62"/>
      <c r="AS664" s="62"/>
      <c r="AT664" s="62"/>
      <c r="AU664" s="62"/>
      <c r="AV664" s="62"/>
      <c r="AW664" s="62"/>
      <c r="AX664" s="62"/>
      <c r="AY664" s="62"/>
      <c r="AZ664" s="62"/>
      <c r="BA664" s="62"/>
      <c r="BB664" s="62"/>
      <c r="BC664" s="62"/>
      <c r="BD664" s="62"/>
      <c r="BE664" s="62"/>
      <c r="BF664" s="62"/>
      <c r="BG664" s="62"/>
      <c r="BH664" s="62"/>
      <c r="BI664" s="62"/>
      <c r="BJ664" s="62"/>
      <c r="BK664" s="62"/>
      <c r="BL664" s="62"/>
      <c r="BM664" s="62"/>
    </row>
    <row r="665" spans="1:65" s="2" customFormat="1" ht="12.75" customHeight="1" x14ac:dyDescent="0.2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  <c r="AA665" s="62"/>
      <c r="AB665" s="62"/>
      <c r="AC665" s="62"/>
      <c r="AD665" s="62"/>
      <c r="AE665" s="62"/>
      <c r="AF665" s="62"/>
      <c r="AG665" s="62"/>
      <c r="AH665" s="62"/>
      <c r="AI665" s="62"/>
      <c r="AJ665" s="62"/>
      <c r="AK665" s="62"/>
      <c r="AL665" s="62"/>
      <c r="AM665" s="62"/>
      <c r="AN665" s="62"/>
      <c r="AO665" s="62"/>
      <c r="AP665" s="62"/>
      <c r="AQ665" s="62"/>
      <c r="AR665" s="62"/>
      <c r="AS665" s="62"/>
      <c r="AT665" s="62"/>
      <c r="AU665" s="62"/>
      <c r="AV665" s="62"/>
      <c r="AW665" s="62"/>
      <c r="AX665" s="62"/>
      <c r="AY665" s="62"/>
      <c r="AZ665" s="62"/>
      <c r="BA665" s="62"/>
      <c r="BB665" s="62"/>
      <c r="BC665" s="62"/>
      <c r="BD665" s="62"/>
      <c r="BE665" s="62"/>
      <c r="BF665" s="62"/>
      <c r="BG665" s="62"/>
      <c r="BH665" s="62"/>
      <c r="BI665" s="62"/>
      <c r="BJ665" s="62"/>
      <c r="BK665" s="62"/>
      <c r="BL665" s="62"/>
      <c r="BM665" s="62"/>
    </row>
    <row r="666" spans="1:65" s="2" customFormat="1" ht="12.75" customHeight="1" x14ac:dyDescent="0.2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  <c r="AA666" s="62"/>
      <c r="AB666" s="62"/>
      <c r="AC666" s="62"/>
      <c r="AD666" s="62"/>
      <c r="AE666" s="62"/>
      <c r="AF666" s="62"/>
      <c r="AG666" s="62"/>
      <c r="AH666" s="62"/>
      <c r="AI666" s="62"/>
      <c r="AJ666" s="62"/>
      <c r="AK666" s="62"/>
      <c r="AL666" s="62"/>
      <c r="AM666" s="62"/>
      <c r="AN666" s="62"/>
      <c r="AO666" s="62"/>
      <c r="AP666" s="62"/>
      <c r="AQ666" s="62"/>
      <c r="AR666" s="62"/>
      <c r="AS666" s="62"/>
      <c r="AT666" s="62"/>
      <c r="AU666" s="62"/>
      <c r="AV666" s="62"/>
      <c r="AW666" s="62"/>
      <c r="AX666" s="62"/>
      <c r="AY666" s="62"/>
      <c r="AZ666" s="62"/>
      <c r="BA666" s="62"/>
      <c r="BB666" s="62"/>
      <c r="BC666" s="62"/>
      <c r="BD666" s="62"/>
      <c r="BE666" s="62"/>
      <c r="BF666" s="62"/>
      <c r="BG666" s="62"/>
      <c r="BH666" s="62"/>
      <c r="BI666" s="62"/>
      <c r="BJ666" s="62"/>
      <c r="BK666" s="62"/>
      <c r="BL666" s="62"/>
      <c r="BM666" s="62"/>
    </row>
    <row r="667" spans="1:65" s="2" customFormat="1" ht="12.75" customHeight="1" x14ac:dyDescent="0.2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  <c r="AA667" s="62"/>
      <c r="AB667" s="62"/>
      <c r="AC667" s="62"/>
      <c r="AD667" s="62"/>
      <c r="AE667" s="62"/>
      <c r="AF667" s="62"/>
      <c r="AG667" s="62"/>
      <c r="AH667" s="62"/>
      <c r="AI667" s="62"/>
      <c r="AJ667" s="62"/>
      <c r="AK667" s="62"/>
      <c r="AL667" s="62"/>
      <c r="AM667" s="62"/>
      <c r="AN667" s="62"/>
      <c r="AO667" s="62"/>
      <c r="AP667" s="62"/>
      <c r="AQ667" s="62"/>
      <c r="AR667" s="62"/>
      <c r="AS667" s="62"/>
      <c r="AT667" s="62"/>
      <c r="AU667" s="62"/>
      <c r="AV667" s="62"/>
      <c r="AW667" s="62"/>
      <c r="AX667" s="62"/>
      <c r="AY667" s="62"/>
      <c r="AZ667" s="62"/>
      <c r="BA667" s="62"/>
      <c r="BB667" s="62"/>
      <c r="BC667" s="62"/>
      <c r="BD667" s="62"/>
      <c r="BE667" s="62"/>
      <c r="BF667" s="62"/>
      <c r="BG667" s="62"/>
      <c r="BH667" s="62"/>
      <c r="BI667" s="62"/>
      <c r="BJ667" s="62"/>
      <c r="BK667" s="62"/>
      <c r="BL667" s="62"/>
      <c r="BM667" s="62"/>
    </row>
    <row r="668" spans="1:65" s="2" customFormat="1" ht="12.75" customHeight="1" x14ac:dyDescent="0.2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  <c r="AA668" s="62"/>
      <c r="AB668" s="62"/>
      <c r="AC668" s="62"/>
      <c r="AD668" s="62"/>
      <c r="AE668" s="62"/>
      <c r="AF668" s="62"/>
      <c r="AG668" s="62"/>
      <c r="AH668" s="62"/>
      <c r="AI668" s="62"/>
      <c r="AJ668" s="62"/>
      <c r="AK668" s="62"/>
      <c r="AL668" s="62"/>
      <c r="AM668" s="62"/>
      <c r="AN668" s="62"/>
      <c r="AO668" s="62"/>
      <c r="AP668" s="62"/>
      <c r="AQ668" s="62"/>
      <c r="AR668" s="62"/>
      <c r="AS668" s="62"/>
      <c r="AT668" s="62"/>
      <c r="AU668" s="62"/>
      <c r="AV668" s="62"/>
      <c r="AW668" s="62"/>
      <c r="AX668" s="62"/>
      <c r="AY668" s="62"/>
      <c r="AZ668" s="62"/>
      <c r="BA668" s="62"/>
      <c r="BB668" s="62"/>
      <c r="BC668" s="62"/>
      <c r="BD668" s="62"/>
      <c r="BE668" s="62"/>
      <c r="BF668" s="62"/>
      <c r="BG668" s="62"/>
      <c r="BH668" s="62"/>
      <c r="BI668" s="62"/>
      <c r="BJ668" s="62"/>
      <c r="BK668" s="62"/>
      <c r="BL668" s="62"/>
      <c r="BM668" s="62"/>
    </row>
    <row r="669" spans="1:65" s="2" customFormat="1" ht="12.75" customHeight="1" x14ac:dyDescent="0.2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  <c r="AA669" s="62"/>
      <c r="AB669" s="62"/>
      <c r="AC669" s="62"/>
      <c r="AD669" s="62"/>
      <c r="AE669" s="62"/>
      <c r="AF669" s="62"/>
      <c r="AG669" s="62"/>
      <c r="AH669" s="62"/>
      <c r="AI669" s="62"/>
      <c r="AJ669" s="62"/>
      <c r="AK669" s="62"/>
      <c r="AL669" s="62"/>
      <c r="AM669" s="62"/>
      <c r="AN669" s="62"/>
      <c r="AO669" s="62"/>
      <c r="AP669" s="62"/>
      <c r="AQ669" s="62"/>
      <c r="AR669" s="62"/>
      <c r="AS669" s="62"/>
      <c r="AT669" s="62"/>
      <c r="AU669" s="62"/>
      <c r="AV669" s="62"/>
      <c r="AW669" s="62"/>
      <c r="AX669" s="62"/>
      <c r="AY669" s="62"/>
      <c r="AZ669" s="62"/>
      <c r="BA669" s="62"/>
      <c r="BB669" s="62"/>
      <c r="BC669" s="62"/>
      <c r="BD669" s="62"/>
      <c r="BE669" s="62"/>
      <c r="BF669" s="62"/>
      <c r="BG669" s="62"/>
      <c r="BH669" s="62"/>
      <c r="BI669" s="62"/>
      <c r="BJ669" s="62"/>
      <c r="BK669" s="62"/>
      <c r="BL669" s="62"/>
      <c r="BM669" s="62"/>
    </row>
    <row r="670" spans="1:65" s="2" customFormat="1" ht="12.75" customHeight="1" x14ac:dyDescent="0.2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  <c r="AA670" s="62"/>
      <c r="AB670" s="62"/>
      <c r="AC670" s="62"/>
      <c r="AD670" s="62"/>
      <c r="AE670" s="62"/>
      <c r="AF670" s="62"/>
      <c r="AG670" s="62"/>
      <c r="AH670" s="62"/>
      <c r="AI670" s="62"/>
      <c r="AJ670" s="62"/>
      <c r="AK670" s="62"/>
      <c r="AL670" s="62"/>
      <c r="AM670" s="62"/>
      <c r="AN670" s="62"/>
      <c r="AO670" s="62"/>
      <c r="AP670" s="62"/>
      <c r="AQ670" s="62"/>
      <c r="AR670" s="62"/>
      <c r="AS670" s="62"/>
      <c r="AT670" s="62"/>
      <c r="AU670" s="62"/>
      <c r="AV670" s="62"/>
      <c r="AW670" s="62"/>
      <c r="AX670" s="62"/>
      <c r="AY670" s="62"/>
      <c r="AZ670" s="62"/>
      <c r="BA670" s="62"/>
      <c r="BB670" s="62"/>
      <c r="BC670" s="62"/>
      <c r="BD670" s="62"/>
      <c r="BE670" s="62"/>
      <c r="BF670" s="62"/>
      <c r="BG670" s="62"/>
      <c r="BH670" s="62"/>
      <c r="BI670" s="62"/>
      <c r="BJ670" s="62"/>
      <c r="BK670" s="62"/>
      <c r="BL670" s="62"/>
      <c r="BM670" s="62"/>
    </row>
    <row r="671" spans="1:65" s="2" customFormat="1" ht="12.75" customHeight="1" x14ac:dyDescent="0.2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  <c r="AA671" s="62"/>
      <c r="AB671" s="62"/>
      <c r="AC671" s="62"/>
      <c r="AD671" s="62"/>
      <c r="AE671" s="62"/>
      <c r="AF671" s="62"/>
      <c r="AG671" s="62"/>
      <c r="AH671" s="62"/>
      <c r="AI671" s="62"/>
      <c r="AJ671" s="62"/>
      <c r="AK671" s="62"/>
      <c r="AL671" s="62"/>
      <c r="AM671" s="62"/>
      <c r="AN671" s="62"/>
      <c r="AO671" s="62"/>
      <c r="AP671" s="62"/>
      <c r="AQ671" s="62"/>
      <c r="AR671" s="62"/>
      <c r="AS671" s="62"/>
      <c r="AT671" s="62"/>
      <c r="AU671" s="62"/>
      <c r="AV671" s="62"/>
      <c r="AW671" s="62"/>
      <c r="AX671" s="62"/>
      <c r="AY671" s="62"/>
      <c r="AZ671" s="62"/>
      <c r="BA671" s="62"/>
      <c r="BB671" s="62"/>
      <c r="BC671" s="62"/>
      <c r="BD671" s="62"/>
      <c r="BE671" s="62"/>
      <c r="BF671" s="62"/>
      <c r="BG671" s="62"/>
      <c r="BH671" s="62"/>
      <c r="BI671" s="62"/>
      <c r="BJ671" s="62"/>
      <c r="BK671" s="62"/>
      <c r="BL671" s="62"/>
      <c r="BM671" s="62"/>
    </row>
    <row r="672" spans="1:65" s="2" customFormat="1" ht="12.75" customHeight="1" x14ac:dyDescent="0.2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  <c r="AA672" s="62"/>
      <c r="AB672" s="62"/>
      <c r="AC672" s="62"/>
      <c r="AD672" s="62"/>
      <c r="AE672" s="62"/>
      <c r="AF672" s="62"/>
      <c r="AG672" s="62"/>
      <c r="AH672" s="62"/>
      <c r="AI672" s="62"/>
      <c r="AJ672" s="62"/>
      <c r="AK672" s="62"/>
      <c r="AL672" s="62"/>
      <c r="AM672" s="62"/>
      <c r="AN672" s="62"/>
      <c r="AO672" s="62"/>
      <c r="AP672" s="62"/>
      <c r="AQ672" s="62"/>
      <c r="AR672" s="62"/>
      <c r="AS672" s="62"/>
      <c r="AT672" s="62"/>
      <c r="AU672" s="62"/>
      <c r="AV672" s="62"/>
      <c r="AW672" s="62"/>
      <c r="AX672" s="62"/>
      <c r="AY672" s="62"/>
      <c r="AZ672" s="62"/>
      <c r="BA672" s="62"/>
      <c r="BB672" s="62"/>
      <c r="BC672" s="62"/>
      <c r="BD672" s="62"/>
      <c r="BE672" s="62"/>
      <c r="BF672" s="62"/>
      <c r="BG672" s="62"/>
      <c r="BH672" s="62"/>
      <c r="BI672" s="62"/>
      <c r="BJ672" s="62"/>
      <c r="BK672" s="62"/>
      <c r="BL672" s="62"/>
      <c r="BM672" s="62"/>
    </row>
    <row r="673" spans="1:65" s="2" customFormat="1" ht="12.75" customHeight="1" x14ac:dyDescent="0.2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  <c r="AA673" s="62"/>
      <c r="AB673" s="62"/>
      <c r="AC673" s="62"/>
      <c r="AD673" s="62"/>
      <c r="AE673" s="62"/>
      <c r="AF673" s="62"/>
      <c r="AG673" s="62"/>
      <c r="AH673" s="62"/>
      <c r="AI673" s="62"/>
      <c r="AJ673" s="62"/>
      <c r="AK673" s="62"/>
      <c r="AL673" s="62"/>
      <c r="AM673" s="62"/>
      <c r="AN673" s="62"/>
      <c r="AO673" s="62"/>
      <c r="AP673" s="62"/>
      <c r="AQ673" s="62"/>
      <c r="AR673" s="62"/>
      <c r="AS673" s="62"/>
      <c r="AT673" s="62"/>
      <c r="AU673" s="62"/>
      <c r="AV673" s="62"/>
      <c r="AW673" s="62"/>
      <c r="AX673" s="62"/>
      <c r="AY673" s="62"/>
      <c r="AZ673" s="62"/>
      <c r="BA673" s="62"/>
      <c r="BB673" s="62"/>
      <c r="BC673" s="62"/>
      <c r="BD673" s="62"/>
      <c r="BE673" s="62"/>
      <c r="BF673" s="62"/>
      <c r="BG673" s="62"/>
      <c r="BH673" s="62"/>
      <c r="BI673" s="62"/>
      <c r="BJ673" s="62"/>
      <c r="BK673" s="62"/>
      <c r="BL673" s="62"/>
      <c r="BM673" s="62"/>
    </row>
    <row r="674" spans="1:65" s="2" customFormat="1" ht="12.75" customHeight="1" x14ac:dyDescent="0.2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  <c r="AA674" s="62"/>
      <c r="AB674" s="62"/>
      <c r="AC674" s="62"/>
      <c r="AD674" s="62"/>
      <c r="AE674" s="62"/>
      <c r="AF674" s="62"/>
      <c r="AG674" s="62"/>
      <c r="AH674" s="62"/>
      <c r="AI674" s="62"/>
      <c r="AJ674" s="62"/>
      <c r="AK674" s="62"/>
      <c r="AL674" s="62"/>
      <c r="AM674" s="62"/>
      <c r="AN674" s="62"/>
      <c r="AO674" s="62"/>
      <c r="AP674" s="62"/>
      <c r="AQ674" s="62"/>
      <c r="AR674" s="62"/>
      <c r="AS674" s="62"/>
      <c r="AT674" s="62"/>
      <c r="AU674" s="62"/>
      <c r="AV674" s="62"/>
      <c r="AW674" s="62"/>
      <c r="AX674" s="62"/>
      <c r="AY674" s="62"/>
      <c r="AZ674" s="62"/>
      <c r="BA674" s="62"/>
      <c r="BB674" s="62"/>
      <c r="BC674" s="62"/>
      <c r="BD674" s="62"/>
      <c r="BE674" s="62"/>
      <c r="BF674" s="62"/>
      <c r="BG674" s="62"/>
      <c r="BH674" s="62"/>
      <c r="BI674" s="62"/>
      <c r="BJ674" s="62"/>
      <c r="BK674" s="62"/>
      <c r="BL674" s="62"/>
      <c r="BM674" s="62"/>
    </row>
    <row r="675" spans="1:65" s="2" customFormat="1" ht="12.75" customHeight="1" x14ac:dyDescent="0.2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  <c r="AA675" s="62"/>
      <c r="AB675" s="62"/>
      <c r="AC675" s="62"/>
      <c r="AD675" s="62"/>
      <c r="AE675" s="62"/>
      <c r="AF675" s="62"/>
      <c r="AG675" s="62"/>
      <c r="AH675" s="62"/>
      <c r="AI675" s="62"/>
      <c r="AJ675" s="62"/>
      <c r="AK675" s="62"/>
      <c r="AL675" s="62"/>
      <c r="AM675" s="62"/>
      <c r="AN675" s="62"/>
      <c r="AO675" s="62"/>
      <c r="AP675" s="62"/>
      <c r="AQ675" s="62"/>
      <c r="AR675" s="62"/>
      <c r="AS675" s="62"/>
      <c r="AT675" s="62"/>
      <c r="AU675" s="62"/>
      <c r="AV675" s="62"/>
      <c r="AW675" s="62"/>
      <c r="AX675" s="62"/>
      <c r="AY675" s="62"/>
      <c r="AZ675" s="62"/>
      <c r="BA675" s="62"/>
      <c r="BB675" s="62"/>
      <c r="BC675" s="62"/>
      <c r="BD675" s="62"/>
      <c r="BE675" s="62"/>
      <c r="BF675" s="62"/>
      <c r="BG675" s="62"/>
      <c r="BH675" s="62"/>
      <c r="BI675" s="62"/>
      <c r="BJ675" s="62"/>
      <c r="BK675" s="62"/>
      <c r="BL675" s="62"/>
      <c r="BM675" s="62"/>
    </row>
    <row r="676" spans="1:65" s="2" customFormat="1" ht="12.75" customHeight="1" x14ac:dyDescent="0.2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  <c r="AA676" s="62"/>
      <c r="AB676" s="62"/>
      <c r="AC676" s="62"/>
      <c r="AD676" s="62"/>
      <c r="AE676" s="62"/>
      <c r="AF676" s="62"/>
      <c r="AG676" s="62"/>
      <c r="AH676" s="62"/>
      <c r="AI676" s="62"/>
      <c r="AJ676" s="62"/>
      <c r="AK676" s="62"/>
      <c r="AL676" s="62"/>
      <c r="AM676" s="62"/>
      <c r="AN676" s="62"/>
      <c r="AO676" s="62"/>
      <c r="AP676" s="62"/>
      <c r="AQ676" s="62"/>
      <c r="AR676" s="62"/>
      <c r="AS676" s="62"/>
      <c r="AT676" s="62"/>
      <c r="AU676" s="62"/>
      <c r="AV676" s="62"/>
      <c r="AW676" s="62"/>
      <c r="AX676" s="62"/>
      <c r="AY676" s="62"/>
      <c r="AZ676" s="62"/>
      <c r="BA676" s="62"/>
      <c r="BB676" s="62"/>
      <c r="BC676" s="62"/>
      <c r="BD676" s="62"/>
      <c r="BE676" s="62"/>
      <c r="BF676" s="62"/>
      <c r="BG676" s="62"/>
      <c r="BH676" s="62"/>
      <c r="BI676" s="62"/>
      <c r="BJ676" s="62"/>
      <c r="BK676" s="62"/>
      <c r="BL676" s="62"/>
      <c r="BM676" s="62"/>
    </row>
    <row r="677" spans="1:65" s="2" customFormat="1" ht="12.75" customHeight="1" x14ac:dyDescent="0.2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  <c r="AA677" s="62"/>
      <c r="AB677" s="62"/>
      <c r="AC677" s="62"/>
      <c r="AD677" s="62"/>
      <c r="AE677" s="62"/>
      <c r="AF677" s="62"/>
      <c r="AG677" s="62"/>
      <c r="AH677" s="62"/>
      <c r="AI677" s="62"/>
      <c r="AJ677" s="62"/>
      <c r="AK677" s="62"/>
      <c r="AL677" s="62"/>
      <c r="AM677" s="62"/>
      <c r="AN677" s="62"/>
      <c r="AO677" s="62"/>
      <c r="AP677" s="62"/>
      <c r="AQ677" s="62"/>
      <c r="AR677" s="62"/>
      <c r="AS677" s="62"/>
      <c r="AT677" s="62"/>
      <c r="AU677" s="62"/>
      <c r="AV677" s="62"/>
      <c r="AW677" s="62"/>
      <c r="AX677" s="62"/>
      <c r="AY677" s="62"/>
      <c r="AZ677" s="62"/>
      <c r="BA677" s="62"/>
      <c r="BB677" s="62"/>
      <c r="BC677" s="62"/>
      <c r="BD677" s="62"/>
      <c r="BE677" s="62"/>
      <c r="BF677" s="62"/>
      <c r="BG677" s="62"/>
      <c r="BH677" s="62"/>
      <c r="BI677" s="62"/>
      <c r="BJ677" s="62"/>
      <c r="BK677" s="62"/>
      <c r="BL677" s="62"/>
      <c r="BM677" s="62"/>
    </row>
    <row r="678" spans="1:65" x14ac:dyDescent="0.2">
      <c r="A678" s="62"/>
      <c r="B678" s="62"/>
      <c r="C678" s="62"/>
      <c r="D678" s="62"/>
      <c r="E678" s="62"/>
      <c r="F678" s="62"/>
      <c r="G678" s="62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  <c r="AD678" s="63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3"/>
      <c r="AQ678" s="63"/>
      <c r="AR678" s="63"/>
      <c r="AS678" s="63"/>
      <c r="AT678" s="63"/>
      <c r="AU678" s="63"/>
      <c r="AV678" s="63"/>
      <c r="AW678" s="63"/>
      <c r="AX678" s="63"/>
      <c r="AY678" s="63"/>
      <c r="AZ678" s="63"/>
      <c r="BA678" s="63"/>
      <c r="BB678" s="63"/>
      <c r="BC678" s="63"/>
      <c r="BD678" s="63"/>
      <c r="BE678" s="63"/>
      <c r="BF678" s="63"/>
      <c r="BG678" s="63"/>
      <c r="BH678" s="63"/>
      <c r="BI678" s="63"/>
      <c r="BJ678" s="63"/>
      <c r="BK678" s="63"/>
      <c r="BL678" s="63"/>
      <c r="BM678" s="63"/>
    </row>
    <row r="679" spans="1:65" x14ac:dyDescent="0.2">
      <c r="A679" s="62"/>
      <c r="B679" s="62"/>
      <c r="C679" s="62"/>
      <c r="D679" s="62"/>
      <c r="E679" s="62"/>
      <c r="F679" s="62"/>
      <c r="G679" s="62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  <c r="AL679" s="63"/>
      <c r="AM679" s="63"/>
      <c r="AN679" s="63"/>
      <c r="AO679" s="63"/>
      <c r="AP679" s="63"/>
      <c r="AQ679" s="63"/>
      <c r="AR679" s="63"/>
      <c r="AS679" s="63"/>
      <c r="AT679" s="63"/>
      <c r="AU679" s="63"/>
      <c r="AV679" s="63"/>
      <c r="AW679" s="63"/>
      <c r="AX679" s="63"/>
      <c r="AY679" s="63"/>
      <c r="AZ679" s="63"/>
      <c r="BA679" s="63"/>
      <c r="BB679" s="63"/>
      <c r="BC679" s="63"/>
      <c r="BD679" s="63"/>
      <c r="BE679" s="63"/>
      <c r="BF679" s="63"/>
      <c r="BG679" s="63"/>
      <c r="BH679" s="63"/>
      <c r="BI679" s="63"/>
      <c r="BJ679" s="63"/>
      <c r="BK679" s="63"/>
      <c r="BL679" s="63"/>
      <c r="BM679" s="63"/>
    </row>
    <row r="680" spans="1:65" x14ac:dyDescent="0.2">
      <c r="A680" s="62"/>
      <c r="B680" s="62"/>
      <c r="C680" s="62"/>
      <c r="D680" s="62"/>
      <c r="E680" s="62"/>
      <c r="F680" s="62"/>
      <c r="G680" s="62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63"/>
      <c r="AD680" s="63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63"/>
      <c r="AZ680" s="63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63"/>
      <c r="BL680" s="63"/>
      <c r="BM680" s="63"/>
    </row>
    <row r="681" spans="1:65" x14ac:dyDescent="0.2">
      <c r="A681" s="62"/>
      <c r="B681" s="62"/>
      <c r="C681" s="62"/>
      <c r="D681" s="62"/>
      <c r="E681" s="62"/>
      <c r="F681" s="62"/>
      <c r="G681" s="62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3"/>
      <c r="AQ681" s="63"/>
      <c r="AR681" s="63"/>
      <c r="AS681" s="63"/>
      <c r="AT681" s="63"/>
      <c r="AU681" s="63"/>
      <c r="AV681" s="63"/>
      <c r="AW681" s="63"/>
      <c r="AX681" s="63"/>
      <c r="AY681" s="63"/>
      <c r="AZ681" s="63"/>
      <c r="BA681" s="63"/>
      <c r="BB681" s="63"/>
      <c r="BC681" s="63"/>
      <c r="BD681" s="63"/>
      <c r="BE681" s="63"/>
      <c r="BF681" s="63"/>
      <c r="BG681" s="63"/>
      <c r="BH681" s="63"/>
      <c r="BI681" s="63"/>
      <c r="BJ681" s="63"/>
      <c r="BK681" s="63"/>
      <c r="BL681" s="63"/>
      <c r="BM681" s="63"/>
    </row>
    <row r="682" spans="1:65" x14ac:dyDescent="0.2">
      <c r="A682" s="62"/>
      <c r="B682" s="62"/>
      <c r="C682" s="62"/>
      <c r="D682" s="62"/>
      <c r="E682" s="62"/>
      <c r="F682" s="62"/>
      <c r="G682" s="62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  <c r="AB682" s="63"/>
      <c r="AC682" s="63"/>
      <c r="AD682" s="63"/>
      <c r="AE682" s="63"/>
      <c r="AF682" s="63"/>
      <c r="AG682" s="63"/>
      <c r="AH682" s="63"/>
      <c r="AI682" s="63"/>
      <c r="AJ682" s="63"/>
      <c r="AK682" s="63"/>
      <c r="AL682" s="63"/>
      <c r="AM682" s="63"/>
      <c r="AN682" s="63"/>
      <c r="AO682" s="63"/>
      <c r="AP682" s="63"/>
      <c r="AQ682" s="63"/>
      <c r="AR682" s="63"/>
      <c r="AS682" s="63"/>
      <c r="AT682" s="63"/>
      <c r="AU682" s="63"/>
      <c r="AV682" s="63"/>
      <c r="AW682" s="63"/>
      <c r="AX682" s="63"/>
      <c r="AY682" s="63"/>
      <c r="AZ682" s="63"/>
      <c r="BA682" s="63"/>
      <c r="BB682" s="63"/>
      <c r="BC682" s="63"/>
      <c r="BD682" s="63"/>
      <c r="BE682" s="63"/>
      <c r="BF682" s="63"/>
      <c r="BG682" s="63"/>
      <c r="BH682" s="63"/>
      <c r="BI682" s="63"/>
      <c r="BJ682" s="63"/>
      <c r="BK682" s="63"/>
      <c r="BL682" s="63"/>
      <c r="BM682" s="63"/>
    </row>
    <row r="683" spans="1:65" x14ac:dyDescent="0.2">
      <c r="A683" s="62"/>
      <c r="B683" s="62"/>
      <c r="C683" s="62"/>
      <c r="D683" s="62"/>
      <c r="E683" s="62"/>
      <c r="F683" s="62"/>
      <c r="G683" s="62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  <c r="AB683" s="63"/>
      <c r="AC683" s="63"/>
      <c r="AD683" s="63"/>
      <c r="AE683" s="63"/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3"/>
      <c r="AQ683" s="63"/>
      <c r="AR683" s="63"/>
      <c r="AS683" s="63"/>
      <c r="AT683" s="63"/>
      <c r="AU683" s="63"/>
      <c r="AV683" s="63"/>
      <c r="AW683" s="63"/>
      <c r="AX683" s="63"/>
      <c r="AY683" s="63"/>
      <c r="AZ683" s="63"/>
      <c r="BA683" s="63"/>
      <c r="BB683" s="63"/>
      <c r="BC683" s="63"/>
      <c r="BD683" s="63"/>
      <c r="BE683" s="63"/>
      <c r="BF683" s="63"/>
      <c r="BG683" s="63"/>
      <c r="BH683" s="63"/>
      <c r="BI683" s="63"/>
      <c r="BJ683" s="63"/>
      <c r="BK683" s="63"/>
      <c r="BL683" s="63"/>
      <c r="BM683" s="63"/>
    </row>
    <row r="684" spans="1:65" x14ac:dyDescent="0.2">
      <c r="A684" s="63"/>
      <c r="B684" s="63"/>
      <c r="C684" s="63"/>
      <c r="D684" s="64"/>
      <c r="E684" s="64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  <c r="AB684" s="63"/>
      <c r="AC684" s="63"/>
      <c r="AD684" s="63"/>
      <c r="AE684" s="63"/>
      <c r="AF684" s="63"/>
      <c r="AG684" s="63"/>
      <c r="AH684" s="63"/>
      <c r="AI684" s="63"/>
      <c r="AJ684" s="63"/>
      <c r="AK684" s="63"/>
      <c r="AL684" s="63"/>
      <c r="AM684" s="63"/>
      <c r="AN684" s="63"/>
      <c r="AO684" s="63"/>
      <c r="AP684" s="63"/>
      <c r="AQ684" s="63"/>
      <c r="AR684" s="63"/>
      <c r="AS684" s="63"/>
      <c r="AT684" s="63"/>
      <c r="AU684" s="63"/>
      <c r="AV684" s="63"/>
      <c r="AW684" s="63"/>
      <c r="AX684" s="63"/>
      <c r="AY684" s="63"/>
      <c r="AZ684" s="63"/>
      <c r="BA684" s="63"/>
      <c r="BB684" s="63"/>
      <c r="BC684" s="63"/>
      <c r="BD684" s="63"/>
      <c r="BE684" s="63"/>
      <c r="BF684" s="63"/>
      <c r="BG684" s="63"/>
      <c r="BH684" s="63"/>
      <c r="BI684" s="63"/>
      <c r="BJ684" s="63"/>
      <c r="BK684" s="63"/>
      <c r="BL684" s="63"/>
      <c r="BM684" s="63"/>
    </row>
    <row r="685" spans="1:65" x14ac:dyDescent="0.2">
      <c r="A685" s="63"/>
      <c r="B685" s="63"/>
      <c r="C685" s="63"/>
      <c r="D685" s="64"/>
      <c r="E685" s="64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3"/>
      <c r="AQ685" s="63"/>
      <c r="AR685" s="63"/>
      <c r="AS685" s="63"/>
      <c r="AT685" s="63"/>
      <c r="AU685" s="63"/>
      <c r="AV685" s="63"/>
      <c r="AW685" s="63"/>
      <c r="AX685" s="63"/>
      <c r="AY685" s="63"/>
      <c r="AZ685" s="63"/>
      <c r="BA685" s="63"/>
      <c r="BB685" s="63"/>
      <c r="BC685" s="63"/>
      <c r="BD685" s="63"/>
      <c r="BE685" s="63"/>
      <c r="BF685" s="63"/>
      <c r="BG685" s="63"/>
      <c r="BH685" s="63"/>
      <c r="BI685" s="63"/>
      <c r="BJ685" s="63"/>
      <c r="BK685" s="63"/>
      <c r="BL685" s="63"/>
      <c r="BM685" s="63"/>
    </row>
    <row r="686" spans="1:65" x14ac:dyDescent="0.2">
      <c r="A686" s="63"/>
      <c r="B686" s="63"/>
      <c r="C686" s="63"/>
      <c r="D686" s="64"/>
      <c r="E686" s="64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3"/>
      <c r="AQ686" s="63"/>
      <c r="AR686" s="63"/>
      <c r="AS686" s="63"/>
      <c r="AT686" s="63"/>
      <c r="AU686" s="63"/>
      <c r="AV686" s="63"/>
      <c r="AW686" s="63"/>
      <c r="AX686" s="63"/>
      <c r="AY686" s="63"/>
      <c r="AZ686" s="63"/>
      <c r="BA686" s="63"/>
      <c r="BB686" s="63"/>
      <c r="BC686" s="63"/>
      <c r="BD686" s="63"/>
      <c r="BE686" s="63"/>
      <c r="BF686" s="63"/>
      <c r="BG686" s="63"/>
      <c r="BH686" s="63"/>
      <c r="BI686" s="63"/>
      <c r="BJ686" s="63"/>
      <c r="BK686" s="63"/>
      <c r="BL686" s="63"/>
      <c r="BM686" s="63"/>
    </row>
    <row r="687" spans="1:65" x14ac:dyDescent="0.2">
      <c r="A687" s="63"/>
      <c r="B687" s="63"/>
      <c r="C687" s="63"/>
      <c r="D687" s="64"/>
      <c r="E687" s="64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  <c r="AD687" s="63"/>
      <c r="AE687" s="63"/>
      <c r="AF687" s="63"/>
      <c r="AG687" s="63"/>
      <c r="AH687" s="63"/>
      <c r="AI687" s="63"/>
      <c r="AJ687" s="63"/>
      <c r="AK687" s="63"/>
      <c r="AL687" s="63"/>
      <c r="AM687" s="63"/>
      <c r="AN687" s="63"/>
      <c r="AO687" s="63"/>
      <c r="AP687" s="63"/>
      <c r="AQ687" s="63"/>
      <c r="AR687" s="63"/>
      <c r="AS687" s="63"/>
      <c r="AT687" s="63"/>
      <c r="AU687" s="63"/>
      <c r="AV687" s="63"/>
      <c r="AW687" s="63"/>
      <c r="AX687" s="63"/>
      <c r="AY687" s="63"/>
      <c r="AZ687" s="63"/>
      <c r="BA687" s="63"/>
      <c r="BB687" s="63"/>
      <c r="BC687" s="63"/>
      <c r="BD687" s="63"/>
      <c r="BE687" s="63"/>
      <c r="BF687" s="63"/>
      <c r="BG687" s="63"/>
      <c r="BH687" s="63"/>
      <c r="BI687" s="63"/>
      <c r="BJ687" s="63"/>
      <c r="BK687" s="63"/>
      <c r="BL687" s="63"/>
      <c r="BM687" s="63"/>
    </row>
    <row r="688" spans="1:65" x14ac:dyDescent="0.2">
      <c r="A688" s="63"/>
      <c r="B688" s="63"/>
      <c r="C688" s="63"/>
      <c r="D688" s="64"/>
      <c r="E688" s="64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  <c r="AU688" s="63"/>
      <c r="AV688" s="63"/>
      <c r="AW688" s="63"/>
      <c r="AX688" s="63"/>
      <c r="AY688" s="63"/>
      <c r="AZ688" s="63"/>
      <c r="BA688" s="63"/>
      <c r="BB688" s="63"/>
      <c r="BC688" s="63"/>
      <c r="BD688" s="63"/>
      <c r="BE688" s="63"/>
      <c r="BF688" s="63"/>
      <c r="BG688" s="63"/>
      <c r="BH688" s="63"/>
      <c r="BI688" s="63"/>
      <c r="BJ688" s="63"/>
      <c r="BK688" s="63"/>
      <c r="BL688" s="63"/>
      <c r="BM688" s="63"/>
    </row>
    <row r="689" spans="1:65" x14ac:dyDescent="0.2">
      <c r="A689" s="63"/>
      <c r="B689" s="63"/>
      <c r="C689" s="63"/>
      <c r="D689" s="64"/>
      <c r="E689" s="64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  <c r="AD689" s="63"/>
      <c r="AE689" s="63"/>
      <c r="AF689" s="63"/>
      <c r="AG689" s="63"/>
      <c r="AH689" s="63"/>
      <c r="AI689" s="63"/>
      <c r="AJ689" s="63"/>
      <c r="AK689" s="63"/>
      <c r="AL689" s="63"/>
      <c r="AM689" s="63"/>
      <c r="AN689" s="63"/>
      <c r="AO689" s="63"/>
      <c r="AP689" s="63"/>
      <c r="AQ689" s="63"/>
      <c r="AR689" s="63"/>
      <c r="AS689" s="63"/>
      <c r="AT689" s="63"/>
      <c r="AU689" s="63"/>
      <c r="AV689" s="63"/>
      <c r="AW689" s="63"/>
      <c r="AX689" s="63"/>
      <c r="AY689" s="63"/>
      <c r="AZ689" s="63"/>
      <c r="BA689" s="63"/>
      <c r="BB689" s="63"/>
      <c r="BC689" s="63"/>
      <c r="BD689" s="63"/>
      <c r="BE689" s="63"/>
      <c r="BF689" s="63"/>
      <c r="BG689" s="63"/>
      <c r="BH689" s="63"/>
      <c r="BI689" s="63"/>
      <c r="BJ689" s="63"/>
      <c r="BK689" s="63"/>
      <c r="BL689" s="63"/>
      <c r="BM689" s="63"/>
    </row>
    <row r="690" spans="1:65" x14ac:dyDescent="0.2">
      <c r="A690" s="63"/>
      <c r="B690" s="63"/>
      <c r="C690" s="63"/>
      <c r="D690" s="64"/>
      <c r="E690" s="64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  <c r="AD690" s="63"/>
      <c r="AE690" s="63"/>
      <c r="AF690" s="63"/>
      <c r="AG690" s="63"/>
      <c r="AH690" s="63"/>
      <c r="AI690" s="63"/>
      <c r="AJ690" s="63"/>
      <c r="AK690" s="63"/>
      <c r="AL690" s="63"/>
      <c r="AM690" s="63"/>
      <c r="AN690" s="63"/>
      <c r="AO690" s="63"/>
      <c r="AP690" s="63"/>
      <c r="AQ690" s="63"/>
      <c r="AR690" s="63"/>
      <c r="AS690" s="63"/>
      <c r="AT690" s="63"/>
      <c r="AU690" s="63"/>
      <c r="AV690" s="63"/>
      <c r="AW690" s="63"/>
      <c r="AX690" s="63"/>
      <c r="AY690" s="63"/>
      <c r="AZ690" s="63"/>
      <c r="BA690" s="63"/>
      <c r="BB690" s="63"/>
      <c r="BC690" s="63"/>
      <c r="BD690" s="63"/>
      <c r="BE690" s="63"/>
      <c r="BF690" s="63"/>
      <c r="BG690" s="63"/>
      <c r="BH690" s="63"/>
      <c r="BI690" s="63"/>
      <c r="BJ690" s="63"/>
      <c r="BK690" s="63"/>
      <c r="BL690" s="63"/>
      <c r="BM690" s="63"/>
    </row>
    <row r="691" spans="1:65" x14ac:dyDescent="0.2">
      <c r="A691" s="63"/>
      <c r="B691" s="63"/>
      <c r="C691" s="63"/>
      <c r="D691" s="64"/>
      <c r="E691" s="64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  <c r="AL691" s="63"/>
      <c r="AM691" s="63"/>
      <c r="AN691" s="63"/>
      <c r="AO691" s="63"/>
      <c r="AP691" s="63"/>
      <c r="AQ691" s="63"/>
      <c r="AR691" s="63"/>
      <c r="AS691" s="63"/>
      <c r="AT691" s="63"/>
      <c r="AU691" s="63"/>
      <c r="AV691" s="63"/>
      <c r="AW691" s="63"/>
      <c r="AX691" s="63"/>
      <c r="AY691" s="63"/>
      <c r="AZ691" s="63"/>
      <c r="BA691" s="63"/>
      <c r="BB691" s="63"/>
      <c r="BC691" s="63"/>
      <c r="BD691" s="63"/>
      <c r="BE691" s="63"/>
      <c r="BF691" s="63"/>
      <c r="BG691" s="63"/>
      <c r="BH691" s="63"/>
      <c r="BI691" s="63"/>
      <c r="BJ691" s="63"/>
      <c r="BK691" s="63"/>
      <c r="BL691" s="63"/>
      <c r="BM691" s="63"/>
    </row>
    <row r="692" spans="1:65" x14ac:dyDescent="0.2">
      <c r="A692" s="63"/>
      <c r="B692" s="63"/>
      <c r="C692" s="63"/>
      <c r="D692" s="64"/>
      <c r="E692" s="64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  <c r="AL692" s="63"/>
      <c r="AM692" s="63"/>
      <c r="AN692" s="63"/>
      <c r="AO692" s="63"/>
      <c r="AP692" s="63"/>
      <c r="AQ692" s="63"/>
      <c r="AR692" s="63"/>
      <c r="AS692" s="63"/>
      <c r="AT692" s="63"/>
      <c r="AU692" s="63"/>
      <c r="AV692" s="63"/>
      <c r="AW692" s="63"/>
      <c r="AX692" s="63"/>
      <c r="AY692" s="63"/>
      <c r="AZ692" s="63"/>
      <c r="BA692" s="63"/>
      <c r="BB692" s="63"/>
      <c r="BC692" s="63"/>
      <c r="BD692" s="63"/>
      <c r="BE692" s="63"/>
      <c r="BF692" s="63"/>
      <c r="BG692" s="63"/>
      <c r="BH692" s="63"/>
      <c r="BI692" s="63"/>
      <c r="BJ692" s="63"/>
      <c r="BK692" s="63"/>
      <c r="BL692" s="63"/>
      <c r="BM692" s="63"/>
    </row>
    <row r="693" spans="1:65" x14ac:dyDescent="0.2">
      <c r="A693" s="63"/>
      <c r="B693" s="63"/>
      <c r="C693" s="63"/>
      <c r="D693" s="64"/>
      <c r="E693" s="64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  <c r="AD693" s="63"/>
      <c r="AE693" s="63"/>
      <c r="AF693" s="63"/>
      <c r="AG693" s="63"/>
      <c r="AH693" s="63"/>
      <c r="AI693" s="63"/>
      <c r="AJ693" s="63"/>
      <c r="AK693" s="63"/>
      <c r="AL693" s="63"/>
      <c r="AM693" s="63"/>
      <c r="AN693" s="63"/>
      <c r="AO693" s="63"/>
      <c r="AP693" s="63"/>
      <c r="AQ693" s="63"/>
      <c r="AR693" s="63"/>
      <c r="AS693" s="63"/>
      <c r="AT693" s="63"/>
      <c r="AU693" s="63"/>
      <c r="AV693" s="63"/>
      <c r="AW693" s="63"/>
      <c r="AX693" s="63"/>
      <c r="AY693" s="63"/>
      <c r="AZ693" s="63"/>
      <c r="BA693" s="63"/>
      <c r="BB693" s="63"/>
      <c r="BC693" s="63"/>
      <c r="BD693" s="63"/>
      <c r="BE693" s="63"/>
      <c r="BF693" s="63"/>
      <c r="BG693" s="63"/>
      <c r="BH693" s="63"/>
      <c r="BI693" s="63"/>
      <c r="BJ693" s="63"/>
      <c r="BK693" s="63"/>
      <c r="BL693" s="63"/>
      <c r="BM693" s="63"/>
    </row>
    <row r="694" spans="1:65" x14ac:dyDescent="0.2">
      <c r="A694" s="63"/>
      <c r="B694" s="63"/>
      <c r="C694" s="63"/>
      <c r="D694" s="64"/>
      <c r="E694" s="64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  <c r="AL694" s="63"/>
      <c r="AM694" s="63"/>
      <c r="AN694" s="63"/>
      <c r="AO694" s="63"/>
      <c r="AP694" s="63"/>
      <c r="AQ694" s="63"/>
      <c r="AR694" s="63"/>
      <c r="AS694" s="63"/>
      <c r="AT694" s="63"/>
      <c r="AU694" s="63"/>
      <c r="AV694" s="63"/>
      <c r="AW694" s="63"/>
      <c r="AX694" s="63"/>
      <c r="AY694" s="63"/>
      <c r="AZ694" s="63"/>
      <c r="BA694" s="63"/>
      <c r="BB694" s="63"/>
      <c r="BC694" s="63"/>
      <c r="BD694" s="63"/>
      <c r="BE694" s="63"/>
      <c r="BF694" s="63"/>
      <c r="BG694" s="63"/>
      <c r="BH694" s="63"/>
      <c r="BI694" s="63"/>
      <c r="BJ694" s="63"/>
      <c r="BK694" s="63"/>
      <c r="BL694" s="63"/>
      <c r="BM694" s="63"/>
    </row>
    <row r="695" spans="1:65" x14ac:dyDescent="0.2">
      <c r="A695" s="63"/>
      <c r="B695" s="63"/>
      <c r="C695" s="63"/>
      <c r="D695" s="64"/>
      <c r="E695" s="64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  <c r="AL695" s="63"/>
      <c r="AM695" s="63"/>
      <c r="AN695" s="63"/>
      <c r="AO695" s="63"/>
      <c r="AP695" s="63"/>
      <c r="AQ695" s="63"/>
      <c r="AR695" s="63"/>
      <c r="AS695" s="63"/>
      <c r="AT695" s="63"/>
      <c r="AU695" s="63"/>
      <c r="AV695" s="63"/>
      <c r="AW695" s="63"/>
      <c r="AX695" s="63"/>
      <c r="AY695" s="63"/>
      <c r="AZ695" s="63"/>
      <c r="BA695" s="63"/>
      <c r="BB695" s="63"/>
      <c r="BC695" s="63"/>
      <c r="BD695" s="63"/>
      <c r="BE695" s="63"/>
      <c r="BF695" s="63"/>
      <c r="BG695" s="63"/>
      <c r="BH695" s="63"/>
      <c r="BI695" s="63"/>
      <c r="BJ695" s="63"/>
      <c r="BK695" s="63"/>
      <c r="BL695" s="63"/>
      <c r="BM695" s="63"/>
    </row>
    <row r="696" spans="1:65" x14ac:dyDescent="0.2">
      <c r="A696" s="63"/>
      <c r="B696" s="63"/>
      <c r="C696" s="63"/>
      <c r="D696" s="64"/>
      <c r="E696" s="64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  <c r="AL696" s="63"/>
      <c r="AM696" s="63"/>
      <c r="AN696" s="63"/>
      <c r="AO696" s="63"/>
      <c r="AP696" s="63"/>
      <c r="AQ696" s="63"/>
      <c r="AR696" s="63"/>
      <c r="AS696" s="63"/>
      <c r="AT696" s="63"/>
      <c r="AU696" s="63"/>
      <c r="AV696" s="63"/>
      <c r="AW696" s="63"/>
      <c r="AX696" s="63"/>
      <c r="AY696" s="63"/>
      <c r="AZ696" s="63"/>
      <c r="BA696" s="63"/>
      <c r="BB696" s="63"/>
      <c r="BC696" s="63"/>
      <c r="BD696" s="63"/>
      <c r="BE696" s="63"/>
      <c r="BF696" s="63"/>
      <c r="BG696" s="63"/>
      <c r="BH696" s="63"/>
      <c r="BI696" s="63"/>
      <c r="BJ696" s="63"/>
      <c r="BK696" s="63"/>
      <c r="BL696" s="63"/>
      <c r="BM696" s="63"/>
    </row>
    <row r="697" spans="1:65" x14ac:dyDescent="0.2">
      <c r="A697" s="63"/>
      <c r="B697" s="63"/>
      <c r="C697" s="63"/>
      <c r="D697" s="64"/>
      <c r="E697" s="64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  <c r="AB697" s="63"/>
      <c r="AC697" s="63"/>
      <c r="AD697" s="63"/>
      <c r="AE697" s="63"/>
      <c r="AF697" s="63"/>
      <c r="AG697" s="63"/>
      <c r="AH697" s="63"/>
      <c r="AI697" s="63"/>
      <c r="AJ697" s="63"/>
      <c r="AK697" s="63"/>
      <c r="AL697" s="63"/>
      <c r="AM697" s="63"/>
      <c r="AN697" s="63"/>
      <c r="AO697" s="63"/>
      <c r="AP697" s="63"/>
      <c r="AQ697" s="63"/>
      <c r="AR697" s="63"/>
      <c r="AS697" s="63"/>
      <c r="AT697" s="63"/>
      <c r="AU697" s="63"/>
      <c r="AV697" s="63"/>
      <c r="AW697" s="63"/>
      <c r="AX697" s="63"/>
      <c r="AY697" s="63"/>
      <c r="AZ697" s="63"/>
      <c r="BA697" s="63"/>
      <c r="BB697" s="63"/>
      <c r="BC697" s="63"/>
      <c r="BD697" s="63"/>
      <c r="BE697" s="63"/>
      <c r="BF697" s="63"/>
      <c r="BG697" s="63"/>
      <c r="BH697" s="63"/>
      <c r="BI697" s="63"/>
      <c r="BJ697" s="63"/>
      <c r="BK697" s="63"/>
      <c r="BL697" s="63"/>
      <c r="BM697" s="63"/>
    </row>
    <row r="698" spans="1:65" x14ac:dyDescent="0.2">
      <c r="A698" s="63"/>
      <c r="B698" s="63"/>
      <c r="C698" s="63"/>
      <c r="D698" s="64"/>
      <c r="E698" s="64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  <c r="AL698" s="63"/>
      <c r="AM698" s="63"/>
      <c r="AN698" s="63"/>
      <c r="AO698" s="63"/>
      <c r="AP698" s="63"/>
      <c r="AQ698" s="63"/>
      <c r="AR698" s="63"/>
      <c r="AS698" s="63"/>
      <c r="AT698" s="63"/>
      <c r="AU698" s="63"/>
      <c r="AV698" s="63"/>
      <c r="AW698" s="63"/>
      <c r="AX698" s="63"/>
      <c r="AY698" s="63"/>
      <c r="AZ698" s="63"/>
      <c r="BA698" s="63"/>
      <c r="BB698" s="63"/>
      <c r="BC698" s="63"/>
      <c r="BD698" s="63"/>
      <c r="BE698" s="63"/>
      <c r="BF698" s="63"/>
      <c r="BG698" s="63"/>
      <c r="BH698" s="63"/>
      <c r="BI698" s="63"/>
      <c r="BJ698" s="63"/>
      <c r="BK698" s="63"/>
      <c r="BL698" s="63"/>
      <c r="BM698" s="63"/>
    </row>
    <row r="699" spans="1:65" x14ac:dyDescent="0.2">
      <c r="A699" s="63"/>
      <c r="B699" s="63"/>
      <c r="C699" s="63"/>
      <c r="D699" s="64"/>
      <c r="E699" s="64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  <c r="AL699" s="63"/>
      <c r="AM699" s="63"/>
      <c r="AN699" s="63"/>
      <c r="AO699" s="63"/>
      <c r="AP699" s="63"/>
      <c r="AQ699" s="63"/>
      <c r="AR699" s="63"/>
      <c r="AS699" s="63"/>
      <c r="AT699" s="63"/>
      <c r="AU699" s="63"/>
      <c r="AV699" s="63"/>
      <c r="AW699" s="63"/>
      <c r="AX699" s="63"/>
      <c r="AY699" s="63"/>
      <c r="AZ699" s="63"/>
      <c r="BA699" s="63"/>
      <c r="BB699" s="63"/>
      <c r="BC699" s="63"/>
      <c r="BD699" s="63"/>
      <c r="BE699" s="63"/>
      <c r="BF699" s="63"/>
      <c r="BG699" s="63"/>
      <c r="BH699" s="63"/>
      <c r="BI699" s="63"/>
      <c r="BJ699" s="63"/>
      <c r="BK699" s="63"/>
      <c r="BL699" s="63"/>
      <c r="BM699" s="63"/>
    </row>
    <row r="700" spans="1:65" x14ac:dyDescent="0.2">
      <c r="A700" s="63"/>
      <c r="B700" s="63"/>
      <c r="C700" s="63"/>
      <c r="D700" s="64"/>
      <c r="E700" s="64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3"/>
      <c r="AQ700" s="63"/>
      <c r="AR700" s="63"/>
      <c r="AS700" s="63"/>
      <c r="AT700" s="63"/>
      <c r="AU700" s="63"/>
      <c r="AV700" s="63"/>
      <c r="AW700" s="63"/>
      <c r="AX700" s="63"/>
      <c r="AY700" s="63"/>
      <c r="AZ700" s="63"/>
      <c r="BA700" s="63"/>
      <c r="BB700" s="63"/>
      <c r="BC700" s="63"/>
      <c r="BD700" s="63"/>
      <c r="BE700" s="63"/>
      <c r="BF700" s="63"/>
      <c r="BG700" s="63"/>
      <c r="BH700" s="63"/>
      <c r="BI700" s="63"/>
      <c r="BJ700" s="63"/>
      <c r="BK700" s="63"/>
      <c r="BL700" s="63"/>
      <c r="BM700" s="63"/>
    </row>
    <row r="701" spans="1:65" x14ac:dyDescent="0.2">
      <c r="A701" s="63"/>
      <c r="B701" s="63"/>
      <c r="C701" s="63"/>
      <c r="D701" s="64"/>
      <c r="E701" s="64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  <c r="AL701" s="63"/>
      <c r="AM701" s="63"/>
      <c r="AN701" s="63"/>
      <c r="AO701" s="63"/>
      <c r="AP701" s="63"/>
      <c r="AQ701" s="63"/>
      <c r="AR701" s="63"/>
      <c r="AS701" s="63"/>
      <c r="AT701" s="63"/>
      <c r="AU701" s="63"/>
      <c r="AV701" s="63"/>
      <c r="AW701" s="63"/>
      <c r="AX701" s="63"/>
      <c r="AY701" s="63"/>
      <c r="AZ701" s="63"/>
      <c r="BA701" s="63"/>
      <c r="BB701" s="63"/>
      <c r="BC701" s="63"/>
      <c r="BD701" s="63"/>
      <c r="BE701" s="63"/>
      <c r="BF701" s="63"/>
      <c r="BG701" s="63"/>
      <c r="BH701" s="63"/>
      <c r="BI701" s="63"/>
      <c r="BJ701" s="63"/>
      <c r="BK701" s="63"/>
      <c r="BL701" s="63"/>
      <c r="BM701" s="63"/>
    </row>
    <row r="702" spans="1:65" x14ac:dyDescent="0.2">
      <c r="A702" s="63"/>
      <c r="B702" s="63"/>
      <c r="C702" s="63"/>
      <c r="D702" s="64"/>
      <c r="E702" s="64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3"/>
      <c r="AQ702" s="63"/>
      <c r="AR702" s="63"/>
      <c r="AS702" s="63"/>
      <c r="AT702" s="63"/>
      <c r="AU702" s="63"/>
      <c r="AV702" s="63"/>
      <c r="AW702" s="63"/>
      <c r="AX702" s="63"/>
      <c r="AY702" s="63"/>
      <c r="AZ702" s="63"/>
      <c r="BA702" s="63"/>
      <c r="BB702" s="63"/>
      <c r="BC702" s="63"/>
      <c r="BD702" s="63"/>
      <c r="BE702" s="63"/>
      <c r="BF702" s="63"/>
      <c r="BG702" s="63"/>
      <c r="BH702" s="63"/>
      <c r="BI702" s="63"/>
      <c r="BJ702" s="63"/>
      <c r="BK702" s="63"/>
      <c r="BL702" s="63"/>
      <c r="BM702" s="63"/>
    </row>
    <row r="703" spans="1:65" x14ac:dyDescent="0.2">
      <c r="A703" s="63"/>
      <c r="B703" s="63"/>
      <c r="C703" s="63"/>
      <c r="D703" s="64"/>
      <c r="E703" s="64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  <c r="AB703" s="63"/>
      <c r="AC703" s="63"/>
      <c r="AD703" s="63"/>
      <c r="AE703" s="63"/>
      <c r="AF703" s="63"/>
      <c r="AG703" s="63"/>
      <c r="AH703" s="63"/>
      <c r="AI703" s="63"/>
      <c r="AJ703" s="63"/>
      <c r="AK703" s="63"/>
      <c r="AL703" s="63"/>
      <c r="AM703" s="63"/>
      <c r="AN703" s="63"/>
      <c r="AO703" s="63"/>
      <c r="AP703" s="63"/>
      <c r="AQ703" s="63"/>
      <c r="AR703" s="63"/>
      <c r="AS703" s="63"/>
      <c r="AT703" s="63"/>
      <c r="AU703" s="63"/>
      <c r="AV703" s="63"/>
      <c r="AW703" s="63"/>
      <c r="AX703" s="63"/>
      <c r="AY703" s="63"/>
      <c r="AZ703" s="63"/>
      <c r="BA703" s="63"/>
      <c r="BB703" s="63"/>
      <c r="BC703" s="63"/>
      <c r="BD703" s="63"/>
      <c r="BE703" s="63"/>
      <c r="BF703" s="63"/>
      <c r="BG703" s="63"/>
      <c r="BH703" s="63"/>
      <c r="BI703" s="63"/>
      <c r="BJ703" s="63"/>
      <c r="BK703" s="63"/>
      <c r="BL703" s="63"/>
      <c r="BM703" s="63"/>
    </row>
    <row r="704" spans="1:65" x14ac:dyDescent="0.2">
      <c r="A704" s="63"/>
      <c r="B704" s="63"/>
      <c r="C704" s="63"/>
      <c r="D704" s="64"/>
      <c r="E704" s="64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63"/>
      <c r="AB704" s="63"/>
      <c r="AC704" s="63"/>
      <c r="AD704" s="63"/>
      <c r="AE704" s="63"/>
      <c r="AF704" s="63"/>
      <c r="AG704" s="63"/>
      <c r="AH704" s="63"/>
      <c r="AI704" s="63"/>
      <c r="AJ704" s="63"/>
      <c r="AK704" s="63"/>
      <c r="AL704" s="63"/>
      <c r="AM704" s="63"/>
      <c r="AN704" s="63"/>
      <c r="AO704" s="63"/>
      <c r="AP704" s="63"/>
      <c r="AQ704" s="63"/>
      <c r="AR704" s="63"/>
      <c r="AS704" s="63"/>
      <c r="AT704" s="63"/>
      <c r="AU704" s="63"/>
      <c r="AV704" s="63"/>
      <c r="AW704" s="63"/>
      <c r="AX704" s="63"/>
      <c r="AY704" s="63"/>
      <c r="AZ704" s="63"/>
      <c r="BA704" s="63"/>
      <c r="BB704" s="63"/>
      <c r="BC704" s="63"/>
      <c r="BD704" s="63"/>
      <c r="BE704" s="63"/>
      <c r="BF704" s="63"/>
      <c r="BG704" s="63"/>
      <c r="BH704" s="63"/>
      <c r="BI704" s="63"/>
      <c r="BJ704" s="63"/>
      <c r="BK704" s="63"/>
      <c r="BL704" s="63"/>
      <c r="BM704" s="63"/>
    </row>
    <row r="705" spans="1:65" x14ac:dyDescent="0.2">
      <c r="A705" s="63"/>
      <c r="B705" s="63"/>
      <c r="C705" s="63"/>
      <c r="D705" s="64"/>
      <c r="E705" s="64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63"/>
      <c r="AB705" s="63"/>
      <c r="AC705" s="63"/>
      <c r="AD705" s="63"/>
      <c r="AE705" s="63"/>
      <c r="AF705" s="63"/>
      <c r="AG705" s="63"/>
      <c r="AH705" s="63"/>
      <c r="AI705" s="63"/>
      <c r="AJ705" s="63"/>
      <c r="AK705" s="63"/>
      <c r="AL705" s="63"/>
      <c r="AM705" s="63"/>
      <c r="AN705" s="63"/>
      <c r="AO705" s="63"/>
      <c r="AP705" s="63"/>
      <c r="AQ705" s="63"/>
      <c r="AR705" s="63"/>
      <c r="AS705" s="63"/>
      <c r="AT705" s="63"/>
      <c r="AU705" s="63"/>
      <c r="AV705" s="63"/>
      <c r="AW705" s="63"/>
      <c r="AX705" s="63"/>
      <c r="AY705" s="63"/>
      <c r="AZ705" s="63"/>
      <c r="BA705" s="63"/>
      <c r="BB705" s="63"/>
      <c r="BC705" s="63"/>
      <c r="BD705" s="63"/>
      <c r="BE705" s="63"/>
      <c r="BF705" s="63"/>
      <c r="BG705" s="63"/>
      <c r="BH705" s="63"/>
      <c r="BI705" s="63"/>
      <c r="BJ705" s="63"/>
      <c r="BK705" s="63"/>
      <c r="BL705" s="63"/>
      <c r="BM705" s="63"/>
    </row>
    <row r="706" spans="1:65" x14ac:dyDescent="0.2">
      <c r="A706" s="63"/>
      <c r="B706" s="63"/>
      <c r="C706" s="63"/>
      <c r="D706" s="64"/>
      <c r="E706" s="64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63"/>
      <c r="AB706" s="63"/>
      <c r="AC706" s="63"/>
      <c r="AD706" s="63"/>
      <c r="AE706" s="63"/>
      <c r="AF706" s="63"/>
      <c r="AG706" s="63"/>
      <c r="AH706" s="63"/>
      <c r="AI706" s="63"/>
      <c r="AJ706" s="63"/>
      <c r="AK706" s="63"/>
      <c r="AL706" s="63"/>
      <c r="AM706" s="63"/>
      <c r="AN706" s="63"/>
      <c r="AO706" s="63"/>
      <c r="AP706" s="63"/>
      <c r="AQ706" s="63"/>
      <c r="AR706" s="63"/>
      <c r="AS706" s="63"/>
      <c r="AT706" s="63"/>
      <c r="AU706" s="63"/>
      <c r="AV706" s="63"/>
      <c r="AW706" s="63"/>
      <c r="AX706" s="63"/>
      <c r="AY706" s="63"/>
      <c r="AZ706" s="63"/>
      <c r="BA706" s="63"/>
      <c r="BB706" s="63"/>
      <c r="BC706" s="63"/>
      <c r="BD706" s="63"/>
      <c r="BE706" s="63"/>
      <c r="BF706" s="63"/>
      <c r="BG706" s="63"/>
      <c r="BH706" s="63"/>
      <c r="BI706" s="63"/>
      <c r="BJ706" s="63"/>
      <c r="BK706" s="63"/>
      <c r="BL706" s="63"/>
      <c r="BM706" s="63"/>
    </row>
    <row r="707" spans="1:65" x14ac:dyDescent="0.2">
      <c r="A707" s="63"/>
      <c r="B707" s="63"/>
      <c r="C707" s="63"/>
      <c r="D707" s="64"/>
      <c r="E707" s="64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63"/>
      <c r="AB707" s="63"/>
      <c r="AC707" s="63"/>
      <c r="AD707" s="63"/>
      <c r="AE707" s="63"/>
      <c r="AF707" s="63"/>
      <c r="AG707" s="63"/>
      <c r="AH707" s="63"/>
      <c r="AI707" s="63"/>
      <c r="AJ707" s="63"/>
      <c r="AK707" s="63"/>
      <c r="AL707" s="63"/>
      <c r="AM707" s="63"/>
      <c r="AN707" s="63"/>
      <c r="AO707" s="63"/>
      <c r="AP707" s="63"/>
      <c r="AQ707" s="63"/>
      <c r="AR707" s="63"/>
      <c r="AS707" s="63"/>
      <c r="AT707" s="63"/>
      <c r="AU707" s="63"/>
      <c r="AV707" s="63"/>
      <c r="AW707" s="63"/>
      <c r="AX707" s="63"/>
      <c r="AY707" s="63"/>
      <c r="AZ707" s="63"/>
      <c r="BA707" s="63"/>
      <c r="BB707" s="63"/>
      <c r="BC707" s="63"/>
      <c r="BD707" s="63"/>
      <c r="BE707" s="63"/>
      <c r="BF707" s="63"/>
      <c r="BG707" s="63"/>
      <c r="BH707" s="63"/>
      <c r="BI707" s="63"/>
      <c r="BJ707" s="63"/>
      <c r="BK707" s="63"/>
      <c r="BL707" s="63"/>
      <c r="BM707" s="63"/>
    </row>
    <row r="708" spans="1:65" x14ac:dyDescent="0.2">
      <c r="A708" s="63"/>
      <c r="B708" s="63"/>
      <c r="C708" s="63"/>
      <c r="D708" s="64"/>
      <c r="E708" s="64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3"/>
      <c r="AD708" s="63"/>
      <c r="AE708" s="63"/>
      <c r="AF708" s="63"/>
      <c r="AG708" s="63"/>
      <c r="AH708" s="63"/>
      <c r="AI708" s="63"/>
      <c r="AJ708" s="63"/>
      <c r="AK708" s="63"/>
      <c r="AL708" s="63"/>
      <c r="AM708" s="63"/>
      <c r="AN708" s="63"/>
      <c r="AO708" s="63"/>
      <c r="AP708" s="63"/>
      <c r="AQ708" s="63"/>
      <c r="AR708" s="63"/>
      <c r="AS708" s="63"/>
      <c r="AT708" s="63"/>
      <c r="AU708" s="63"/>
      <c r="AV708" s="63"/>
      <c r="AW708" s="63"/>
      <c r="AX708" s="63"/>
      <c r="AY708" s="63"/>
      <c r="AZ708" s="63"/>
      <c r="BA708" s="63"/>
      <c r="BB708" s="63"/>
      <c r="BC708" s="63"/>
      <c r="BD708" s="63"/>
      <c r="BE708" s="63"/>
      <c r="BF708" s="63"/>
      <c r="BG708" s="63"/>
      <c r="BH708" s="63"/>
      <c r="BI708" s="63"/>
      <c r="BJ708" s="63"/>
      <c r="BK708" s="63"/>
      <c r="BL708" s="63"/>
      <c r="BM708" s="63"/>
    </row>
    <row r="709" spans="1:65" x14ac:dyDescent="0.2">
      <c r="A709" s="63"/>
      <c r="B709" s="63"/>
      <c r="C709" s="63"/>
      <c r="D709" s="64"/>
      <c r="E709" s="64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63"/>
      <c r="AB709" s="63"/>
      <c r="AC709" s="63"/>
      <c r="AD709" s="63"/>
      <c r="AE709" s="63"/>
      <c r="AF709" s="63"/>
      <c r="AG709" s="63"/>
      <c r="AH709" s="63"/>
      <c r="AI709" s="63"/>
      <c r="AJ709" s="63"/>
      <c r="AK709" s="63"/>
      <c r="AL709" s="63"/>
      <c r="AM709" s="63"/>
      <c r="AN709" s="63"/>
      <c r="AO709" s="63"/>
      <c r="AP709" s="63"/>
      <c r="AQ709" s="63"/>
      <c r="AR709" s="63"/>
      <c r="AS709" s="63"/>
      <c r="AT709" s="63"/>
      <c r="AU709" s="63"/>
      <c r="AV709" s="63"/>
      <c r="AW709" s="63"/>
      <c r="AX709" s="63"/>
      <c r="AY709" s="63"/>
      <c r="AZ709" s="63"/>
      <c r="BA709" s="63"/>
      <c r="BB709" s="63"/>
      <c r="BC709" s="63"/>
      <c r="BD709" s="63"/>
      <c r="BE709" s="63"/>
      <c r="BF709" s="63"/>
      <c r="BG709" s="63"/>
      <c r="BH709" s="63"/>
      <c r="BI709" s="63"/>
      <c r="BJ709" s="63"/>
      <c r="BK709" s="63"/>
      <c r="BL709" s="63"/>
      <c r="BM709" s="63"/>
    </row>
    <row r="710" spans="1:65" x14ac:dyDescent="0.2">
      <c r="A710" s="63"/>
      <c r="B710" s="63"/>
      <c r="C710" s="63"/>
      <c r="D710" s="64"/>
      <c r="E710" s="64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63"/>
      <c r="AB710" s="63"/>
      <c r="AC710" s="63"/>
      <c r="AD710" s="63"/>
      <c r="AE710" s="63"/>
      <c r="AF710" s="63"/>
      <c r="AG710" s="63"/>
      <c r="AH710" s="63"/>
      <c r="AI710" s="63"/>
      <c r="AJ710" s="63"/>
      <c r="AK710" s="63"/>
      <c r="AL710" s="63"/>
      <c r="AM710" s="63"/>
      <c r="AN710" s="63"/>
      <c r="AO710" s="63"/>
      <c r="AP710" s="63"/>
      <c r="AQ710" s="63"/>
      <c r="AR710" s="63"/>
      <c r="AS710" s="63"/>
      <c r="AT710" s="63"/>
      <c r="AU710" s="63"/>
      <c r="AV710" s="63"/>
      <c r="AW710" s="63"/>
      <c r="AX710" s="63"/>
      <c r="AY710" s="63"/>
      <c r="AZ710" s="63"/>
      <c r="BA710" s="63"/>
      <c r="BB710" s="63"/>
      <c r="BC710" s="63"/>
      <c r="BD710" s="63"/>
      <c r="BE710" s="63"/>
      <c r="BF710" s="63"/>
      <c r="BG710" s="63"/>
      <c r="BH710" s="63"/>
      <c r="BI710" s="63"/>
      <c r="BJ710" s="63"/>
      <c r="BK710" s="63"/>
      <c r="BL710" s="63"/>
      <c r="BM710" s="63"/>
    </row>
    <row r="711" spans="1:65" x14ac:dyDescent="0.2">
      <c r="A711" s="63"/>
      <c r="B711" s="63"/>
      <c r="C711" s="63"/>
      <c r="D711" s="64"/>
      <c r="E711" s="64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63"/>
      <c r="AB711" s="63"/>
      <c r="AC711" s="63"/>
      <c r="AD711" s="63"/>
      <c r="AE711" s="63"/>
      <c r="AF711" s="63"/>
      <c r="AG711" s="63"/>
      <c r="AH711" s="63"/>
      <c r="AI711" s="63"/>
      <c r="AJ711" s="63"/>
      <c r="AK711" s="63"/>
      <c r="AL711" s="63"/>
      <c r="AM711" s="63"/>
      <c r="AN711" s="63"/>
      <c r="AO711" s="63"/>
      <c r="AP711" s="63"/>
      <c r="AQ711" s="63"/>
      <c r="AR711" s="63"/>
      <c r="AS711" s="63"/>
      <c r="AT711" s="63"/>
      <c r="AU711" s="63"/>
      <c r="AV711" s="63"/>
      <c r="AW711" s="63"/>
      <c r="AX711" s="63"/>
      <c r="AY711" s="63"/>
      <c r="AZ711" s="63"/>
      <c r="BA711" s="63"/>
      <c r="BB711" s="63"/>
      <c r="BC711" s="63"/>
      <c r="BD711" s="63"/>
      <c r="BE711" s="63"/>
      <c r="BF711" s="63"/>
      <c r="BG711" s="63"/>
      <c r="BH711" s="63"/>
      <c r="BI711" s="63"/>
      <c r="BJ711" s="63"/>
      <c r="BK711" s="63"/>
      <c r="BL711" s="63"/>
      <c r="BM711" s="63"/>
    </row>
    <row r="712" spans="1:65" x14ac:dyDescent="0.2">
      <c r="A712" s="63"/>
      <c r="B712" s="63"/>
      <c r="C712" s="63"/>
      <c r="D712" s="64"/>
      <c r="E712" s="64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  <c r="AB712" s="63"/>
      <c r="AC712" s="63"/>
      <c r="AD712" s="63"/>
      <c r="AE712" s="63"/>
      <c r="AF712" s="63"/>
      <c r="AG712" s="63"/>
      <c r="AH712" s="63"/>
      <c r="AI712" s="63"/>
      <c r="AJ712" s="63"/>
      <c r="AK712" s="63"/>
      <c r="AL712" s="63"/>
      <c r="AM712" s="63"/>
      <c r="AN712" s="63"/>
      <c r="AO712" s="63"/>
      <c r="AP712" s="63"/>
      <c r="AQ712" s="63"/>
      <c r="AR712" s="63"/>
      <c r="AS712" s="63"/>
      <c r="AT712" s="63"/>
      <c r="AU712" s="63"/>
      <c r="AV712" s="63"/>
      <c r="AW712" s="63"/>
      <c r="AX712" s="63"/>
      <c r="AY712" s="63"/>
      <c r="AZ712" s="63"/>
      <c r="BA712" s="63"/>
      <c r="BB712" s="63"/>
      <c r="BC712" s="63"/>
      <c r="BD712" s="63"/>
      <c r="BE712" s="63"/>
      <c r="BF712" s="63"/>
      <c r="BG712" s="63"/>
      <c r="BH712" s="63"/>
      <c r="BI712" s="63"/>
      <c r="BJ712" s="63"/>
      <c r="BK712" s="63"/>
      <c r="BL712" s="63"/>
      <c r="BM712" s="63"/>
    </row>
    <row r="713" spans="1:65" x14ac:dyDescent="0.2">
      <c r="A713" s="63"/>
      <c r="B713" s="63"/>
      <c r="C713" s="63"/>
      <c r="D713" s="64"/>
      <c r="E713" s="64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  <c r="AB713" s="63"/>
      <c r="AC713" s="63"/>
      <c r="AD713" s="63"/>
      <c r="AE713" s="63"/>
      <c r="AF713" s="63"/>
      <c r="AG713" s="63"/>
      <c r="AH713" s="63"/>
      <c r="AI713" s="63"/>
      <c r="AJ713" s="63"/>
      <c r="AK713" s="63"/>
      <c r="AL713" s="63"/>
      <c r="AM713" s="63"/>
      <c r="AN713" s="63"/>
      <c r="AO713" s="63"/>
      <c r="AP713" s="63"/>
      <c r="AQ713" s="63"/>
      <c r="AR713" s="63"/>
      <c r="AS713" s="63"/>
      <c r="AT713" s="63"/>
      <c r="AU713" s="63"/>
      <c r="AV713" s="63"/>
      <c r="AW713" s="63"/>
      <c r="AX713" s="63"/>
      <c r="AY713" s="63"/>
      <c r="AZ713" s="63"/>
      <c r="BA713" s="63"/>
      <c r="BB713" s="63"/>
      <c r="BC713" s="63"/>
      <c r="BD713" s="63"/>
      <c r="BE713" s="63"/>
      <c r="BF713" s="63"/>
      <c r="BG713" s="63"/>
      <c r="BH713" s="63"/>
      <c r="BI713" s="63"/>
      <c r="BJ713" s="63"/>
      <c r="BK713" s="63"/>
      <c r="BL713" s="63"/>
      <c r="BM713" s="63"/>
    </row>
    <row r="714" spans="1:65" x14ac:dyDescent="0.2">
      <c r="A714" s="63"/>
      <c r="B714" s="63"/>
      <c r="C714" s="63"/>
      <c r="D714" s="64"/>
      <c r="E714" s="64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  <c r="AB714" s="63"/>
      <c r="AC714" s="63"/>
      <c r="AD714" s="63"/>
      <c r="AE714" s="63"/>
      <c r="AF714" s="63"/>
      <c r="AG714" s="63"/>
      <c r="AH714" s="63"/>
      <c r="AI714" s="63"/>
      <c r="AJ714" s="63"/>
      <c r="AK714" s="63"/>
      <c r="AL714" s="63"/>
      <c r="AM714" s="63"/>
      <c r="AN714" s="63"/>
      <c r="AO714" s="63"/>
      <c r="AP714" s="63"/>
      <c r="AQ714" s="63"/>
      <c r="AR714" s="63"/>
      <c r="AS714" s="63"/>
      <c r="AT714" s="63"/>
      <c r="AU714" s="63"/>
      <c r="AV714" s="63"/>
      <c r="AW714" s="63"/>
      <c r="AX714" s="63"/>
      <c r="AY714" s="63"/>
      <c r="AZ714" s="63"/>
      <c r="BA714" s="63"/>
      <c r="BB714" s="63"/>
      <c r="BC714" s="63"/>
      <c r="BD714" s="63"/>
      <c r="BE714" s="63"/>
      <c r="BF714" s="63"/>
      <c r="BG714" s="63"/>
      <c r="BH714" s="63"/>
      <c r="BI714" s="63"/>
      <c r="BJ714" s="63"/>
      <c r="BK714" s="63"/>
      <c r="BL714" s="63"/>
      <c r="BM714" s="63"/>
    </row>
    <row r="715" spans="1:65" x14ac:dyDescent="0.2">
      <c r="A715" s="63"/>
      <c r="B715" s="63"/>
      <c r="C715" s="63"/>
      <c r="D715" s="64"/>
      <c r="E715" s="64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  <c r="AB715" s="63"/>
      <c r="AC715" s="63"/>
      <c r="AD715" s="63"/>
      <c r="AE715" s="63"/>
      <c r="AF715" s="63"/>
      <c r="AG715" s="63"/>
      <c r="AH715" s="63"/>
      <c r="AI715" s="63"/>
      <c r="AJ715" s="63"/>
      <c r="AK715" s="63"/>
      <c r="AL715" s="63"/>
      <c r="AM715" s="63"/>
      <c r="AN715" s="63"/>
      <c r="AO715" s="63"/>
      <c r="AP715" s="63"/>
      <c r="AQ715" s="63"/>
      <c r="AR715" s="63"/>
      <c r="AS715" s="63"/>
      <c r="AT715" s="63"/>
      <c r="AU715" s="63"/>
      <c r="AV715" s="63"/>
      <c r="AW715" s="63"/>
      <c r="AX715" s="63"/>
      <c r="AY715" s="63"/>
      <c r="AZ715" s="63"/>
      <c r="BA715" s="63"/>
      <c r="BB715" s="63"/>
      <c r="BC715" s="63"/>
      <c r="BD715" s="63"/>
      <c r="BE715" s="63"/>
      <c r="BF715" s="63"/>
      <c r="BG715" s="63"/>
      <c r="BH715" s="63"/>
      <c r="BI715" s="63"/>
      <c r="BJ715" s="63"/>
      <c r="BK715" s="63"/>
      <c r="BL715" s="63"/>
      <c r="BM715" s="63"/>
    </row>
    <row r="716" spans="1:65" x14ac:dyDescent="0.2">
      <c r="A716" s="63"/>
      <c r="B716" s="63"/>
      <c r="C716" s="63"/>
      <c r="D716" s="64"/>
      <c r="E716" s="64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  <c r="AB716" s="63"/>
      <c r="AC716" s="63"/>
      <c r="AD716" s="63"/>
      <c r="AE716" s="63"/>
      <c r="AF716" s="63"/>
      <c r="AG716" s="63"/>
      <c r="AH716" s="63"/>
      <c r="AI716" s="63"/>
      <c r="AJ716" s="63"/>
      <c r="AK716" s="63"/>
      <c r="AL716" s="63"/>
      <c r="AM716" s="63"/>
      <c r="AN716" s="63"/>
      <c r="AO716" s="63"/>
      <c r="AP716" s="63"/>
      <c r="AQ716" s="63"/>
      <c r="AR716" s="63"/>
      <c r="AS716" s="63"/>
      <c r="AT716" s="63"/>
      <c r="AU716" s="63"/>
      <c r="AV716" s="63"/>
      <c r="AW716" s="63"/>
      <c r="AX716" s="63"/>
      <c r="AY716" s="63"/>
      <c r="AZ716" s="63"/>
      <c r="BA716" s="63"/>
      <c r="BB716" s="63"/>
      <c r="BC716" s="63"/>
      <c r="BD716" s="63"/>
      <c r="BE716" s="63"/>
      <c r="BF716" s="63"/>
      <c r="BG716" s="63"/>
      <c r="BH716" s="63"/>
      <c r="BI716" s="63"/>
      <c r="BJ716" s="63"/>
      <c r="BK716" s="63"/>
      <c r="BL716" s="63"/>
      <c r="BM716" s="63"/>
    </row>
    <row r="717" spans="1:65" x14ac:dyDescent="0.2">
      <c r="A717" s="63"/>
      <c r="B717" s="63"/>
      <c r="C717" s="63"/>
      <c r="D717" s="64"/>
      <c r="E717" s="64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  <c r="AB717" s="63"/>
      <c r="AC717" s="63"/>
      <c r="AD717" s="63"/>
      <c r="AE717" s="63"/>
      <c r="AF717" s="63"/>
      <c r="AG717" s="63"/>
      <c r="AH717" s="63"/>
      <c r="AI717" s="63"/>
      <c r="AJ717" s="63"/>
      <c r="AK717" s="63"/>
      <c r="AL717" s="63"/>
      <c r="AM717" s="63"/>
      <c r="AN717" s="63"/>
      <c r="AO717" s="63"/>
      <c r="AP717" s="63"/>
      <c r="AQ717" s="63"/>
      <c r="AR717" s="63"/>
      <c r="AS717" s="63"/>
      <c r="AT717" s="63"/>
      <c r="AU717" s="63"/>
      <c r="AV717" s="63"/>
      <c r="AW717" s="63"/>
      <c r="AX717" s="63"/>
      <c r="AY717" s="63"/>
      <c r="AZ717" s="63"/>
      <c r="BA717" s="63"/>
      <c r="BB717" s="63"/>
      <c r="BC717" s="63"/>
      <c r="BD717" s="63"/>
      <c r="BE717" s="63"/>
      <c r="BF717" s="63"/>
      <c r="BG717" s="63"/>
      <c r="BH717" s="63"/>
      <c r="BI717" s="63"/>
      <c r="BJ717" s="63"/>
      <c r="BK717" s="63"/>
      <c r="BL717" s="63"/>
      <c r="BM717" s="63"/>
    </row>
    <row r="718" spans="1:65" x14ac:dyDescent="0.2">
      <c r="A718" s="63"/>
      <c r="B718" s="63"/>
      <c r="C718" s="63"/>
      <c r="D718" s="64"/>
      <c r="E718" s="64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63"/>
      <c r="AB718" s="63"/>
      <c r="AC718" s="63"/>
      <c r="AD718" s="63"/>
      <c r="AE718" s="63"/>
      <c r="AF718" s="63"/>
      <c r="AG718" s="63"/>
      <c r="AH718" s="63"/>
      <c r="AI718" s="63"/>
      <c r="AJ718" s="63"/>
      <c r="AK718" s="63"/>
      <c r="AL718" s="63"/>
      <c r="AM718" s="63"/>
      <c r="AN718" s="63"/>
      <c r="AO718" s="63"/>
      <c r="AP718" s="63"/>
      <c r="AQ718" s="63"/>
      <c r="AR718" s="63"/>
      <c r="AS718" s="63"/>
      <c r="AT718" s="63"/>
      <c r="AU718" s="63"/>
      <c r="AV718" s="63"/>
      <c r="AW718" s="63"/>
      <c r="AX718" s="63"/>
      <c r="AY718" s="63"/>
      <c r="AZ718" s="63"/>
      <c r="BA718" s="63"/>
      <c r="BB718" s="63"/>
      <c r="BC718" s="63"/>
      <c r="BD718" s="63"/>
      <c r="BE718" s="63"/>
      <c r="BF718" s="63"/>
      <c r="BG718" s="63"/>
      <c r="BH718" s="63"/>
      <c r="BI718" s="63"/>
      <c r="BJ718" s="63"/>
      <c r="BK718" s="63"/>
      <c r="BL718" s="63"/>
      <c r="BM718" s="63"/>
    </row>
    <row r="719" spans="1:65" x14ac:dyDescent="0.2">
      <c r="A719" s="63"/>
      <c r="B719" s="63"/>
      <c r="C719" s="63"/>
      <c r="D719" s="64"/>
      <c r="E719" s="64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63"/>
      <c r="AB719" s="63"/>
      <c r="AC719" s="63"/>
      <c r="AD719" s="63"/>
      <c r="AE719" s="63"/>
      <c r="AF719" s="63"/>
      <c r="AG719" s="63"/>
      <c r="AH719" s="63"/>
      <c r="AI719" s="63"/>
      <c r="AJ719" s="63"/>
      <c r="AK719" s="63"/>
      <c r="AL719" s="63"/>
      <c r="AM719" s="63"/>
      <c r="AN719" s="63"/>
      <c r="AO719" s="63"/>
      <c r="AP719" s="63"/>
      <c r="AQ719" s="63"/>
      <c r="AR719" s="63"/>
      <c r="AS719" s="63"/>
      <c r="AT719" s="63"/>
      <c r="AU719" s="63"/>
      <c r="AV719" s="63"/>
      <c r="AW719" s="63"/>
      <c r="AX719" s="63"/>
      <c r="AY719" s="63"/>
      <c r="AZ719" s="63"/>
      <c r="BA719" s="63"/>
      <c r="BB719" s="63"/>
      <c r="BC719" s="63"/>
      <c r="BD719" s="63"/>
      <c r="BE719" s="63"/>
      <c r="BF719" s="63"/>
      <c r="BG719" s="63"/>
      <c r="BH719" s="63"/>
      <c r="BI719" s="63"/>
      <c r="BJ719" s="63"/>
      <c r="BK719" s="63"/>
      <c r="BL719" s="63"/>
      <c r="BM719" s="63"/>
    </row>
    <row r="720" spans="1:65" x14ac:dyDescent="0.2">
      <c r="A720" s="63"/>
      <c r="B720" s="63"/>
      <c r="C720" s="63"/>
      <c r="D720" s="64"/>
      <c r="E720" s="64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63"/>
      <c r="AB720" s="63"/>
      <c r="AC720" s="63"/>
      <c r="AD720" s="63"/>
      <c r="AE720" s="63"/>
      <c r="AF720" s="63"/>
      <c r="AG720" s="63"/>
      <c r="AH720" s="63"/>
      <c r="AI720" s="63"/>
      <c r="AJ720" s="63"/>
      <c r="AK720" s="63"/>
      <c r="AL720" s="63"/>
      <c r="AM720" s="63"/>
      <c r="AN720" s="63"/>
      <c r="AO720" s="63"/>
      <c r="AP720" s="63"/>
      <c r="AQ720" s="63"/>
      <c r="AR720" s="63"/>
      <c r="AS720" s="63"/>
      <c r="AT720" s="63"/>
      <c r="AU720" s="63"/>
      <c r="AV720" s="63"/>
      <c r="AW720" s="63"/>
      <c r="AX720" s="63"/>
      <c r="AY720" s="63"/>
      <c r="AZ720" s="63"/>
      <c r="BA720" s="63"/>
      <c r="BB720" s="63"/>
      <c r="BC720" s="63"/>
      <c r="BD720" s="63"/>
      <c r="BE720" s="63"/>
      <c r="BF720" s="63"/>
      <c r="BG720" s="63"/>
      <c r="BH720" s="63"/>
      <c r="BI720" s="63"/>
      <c r="BJ720" s="63"/>
      <c r="BK720" s="63"/>
      <c r="BL720" s="63"/>
      <c r="BM720" s="63"/>
    </row>
    <row r="721" spans="1:65" x14ac:dyDescent="0.2">
      <c r="A721" s="63"/>
      <c r="B721" s="63"/>
      <c r="C721" s="63"/>
      <c r="D721" s="64"/>
      <c r="E721" s="64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63"/>
      <c r="AB721" s="63"/>
      <c r="AC721" s="63"/>
      <c r="AD721" s="63"/>
      <c r="AE721" s="63"/>
      <c r="AF721" s="63"/>
      <c r="AG721" s="63"/>
      <c r="AH721" s="63"/>
      <c r="AI721" s="63"/>
      <c r="AJ721" s="63"/>
      <c r="AK721" s="63"/>
      <c r="AL721" s="63"/>
      <c r="AM721" s="63"/>
      <c r="AN721" s="63"/>
      <c r="AO721" s="63"/>
      <c r="AP721" s="63"/>
      <c r="AQ721" s="63"/>
      <c r="AR721" s="63"/>
      <c r="AS721" s="63"/>
      <c r="AT721" s="63"/>
      <c r="AU721" s="63"/>
      <c r="AV721" s="63"/>
      <c r="AW721" s="63"/>
      <c r="AX721" s="63"/>
      <c r="AY721" s="63"/>
      <c r="AZ721" s="63"/>
      <c r="BA721" s="63"/>
      <c r="BB721" s="63"/>
      <c r="BC721" s="63"/>
      <c r="BD721" s="63"/>
      <c r="BE721" s="63"/>
      <c r="BF721" s="63"/>
      <c r="BG721" s="63"/>
      <c r="BH721" s="63"/>
      <c r="BI721" s="63"/>
      <c r="BJ721" s="63"/>
      <c r="BK721" s="63"/>
      <c r="BL721" s="63"/>
      <c r="BM721" s="63"/>
    </row>
    <row r="722" spans="1:65" x14ac:dyDescent="0.2">
      <c r="A722" s="63"/>
      <c r="B722" s="63"/>
      <c r="C722" s="63"/>
      <c r="D722" s="64"/>
      <c r="E722" s="64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  <c r="AB722" s="63"/>
      <c r="AC722" s="63"/>
      <c r="AD722" s="63"/>
      <c r="AE722" s="63"/>
      <c r="AF722" s="63"/>
      <c r="AG722" s="63"/>
      <c r="AH722" s="63"/>
      <c r="AI722" s="63"/>
      <c r="AJ722" s="63"/>
      <c r="AK722" s="63"/>
      <c r="AL722" s="63"/>
      <c r="AM722" s="63"/>
      <c r="AN722" s="63"/>
      <c r="AO722" s="63"/>
      <c r="AP722" s="63"/>
      <c r="AQ722" s="63"/>
      <c r="AR722" s="63"/>
      <c r="AS722" s="63"/>
      <c r="AT722" s="63"/>
      <c r="AU722" s="63"/>
      <c r="AV722" s="63"/>
      <c r="AW722" s="63"/>
      <c r="AX722" s="63"/>
      <c r="AY722" s="63"/>
      <c r="AZ722" s="63"/>
      <c r="BA722" s="63"/>
      <c r="BB722" s="63"/>
      <c r="BC722" s="63"/>
      <c r="BD722" s="63"/>
      <c r="BE722" s="63"/>
      <c r="BF722" s="63"/>
      <c r="BG722" s="63"/>
      <c r="BH722" s="63"/>
      <c r="BI722" s="63"/>
      <c r="BJ722" s="63"/>
      <c r="BK722" s="63"/>
      <c r="BL722" s="63"/>
      <c r="BM722" s="63"/>
    </row>
    <row r="723" spans="1:65" x14ac:dyDescent="0.2">
      <c r="A723" s="63"/>
      <c r="B723" s="63"/>
      <c r="C723" s="63"/>
      <c r="D723" s="64"/>
      <c r="E723" s="64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63"/>
      <c r="AB723" s="63"/>
      <c r="AC723" s="63"/>
      <c r="AD723" s="63"/>
      <c r="AE723" s="63"/>
      <c r="AF723" s="63"/>
      <c r="AG723" s="63"/>
      <c r="AH723" s="63"/>
      <c r="AI723" s="63"/>
      <c r="AJ723" s="63"/>
      <c r="AK723" s="63"/>
      <c r="AL723" s="63"/>
      <c r="AM723" s="63"/>
      <c r="AN723" s="63"/>
      <c r="AO723" s="63"/>
      <c r="AP723" s="63"/>
      <c r="AQ723" s="63"/>
      <c r="AR723" s="63"/>
      <c r="AS723" s="63"/>
      <c r="AT723" s="63"/>
      <c r="AU723" s="63"/>
      <c r="AV723" s="63"/>
      <c r="AW723" s="63"/>
      <c r="AX723" s="63"/>
      <c r="AY723" s="63"/>
      <c r="AZ723" s="63"/>
      <c r="BA723" s="63"/>
      <c r="BB723" s="63"/>
      <c r="BC723" s="63"/>
      <c r="BD723" s="63"/>
      <c r="BE723" s="63"/>
      <c r="BF723" s="63"/>
      <c r="BG723" s="63"/>
      <c r="BH723" s="63"/>
      <c r="BI723" s="63"/>
      <c r="BJ723" s="63"/>
      <c r="BK723" s="63"/>
      <c r="BL723" s="63"/>
      <c r="BM723" s="63"/>
    </row>
    <row r="724" spans="1:65" x14ac:dyDescent="0.2">
      <c r="A724" s="63"/>
      <c r="B724" s="63"/>
      <c r="C724" s="63"/>
      <c r="D724" s="64"/>
      <c r="E724" s="64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63"/>
      <c r="AB724" s="63"/>
      <c r="AC724" s="63"/>
      <c r="AD724" s="63"/>
      <c r="AE724" s="63"/>
      <c r="AF724" s="63"/>
      <c r="AG724" s="63"/>
      <c r="AH724" s="63"/>
      <c r="AI724" s="63"/>
      <c r="AJ724" s="63"/>
      <c r="AK724" s="63"/>
      <c r="AL724" s="63"/>
      <c r="AM724" s="63"/>
      <c r="AN724" s="63"/>
      <c r="AO724" s="63"/>
      <c r="AP724" s="63"/>
      <c r="AQ724" s="63"/>
      <c r="AR724" s="63"/>
      <c r="AS724" s="63"/>
      <c r="AT724" s="63"/>
      <c r="AU724" s="63"/>
      <c r="AV724" s="63"/>
      <c r="AW724" s="63"/>
      <c r="AX724" s="63"/>
      <c r="AY724" s="63"/>
      <c r="AZ724" s="63"/>
      <c r="BA724" s="63"/>
      <c r="BB724" s="63"/>
      <c r="BC724" s="63"/>
      <c r="BD724" s="63"/>
      <c r="BE724" s="63"/>
      <c r="BF724" s="63"/>
      <c r="BG724" s="63"/>
      <c r="BH724" s="63"/>
      <c r="BI724" s="63"/>
      <c r="BJ724" s="63"/>
      <c r="BK724" s="63"/>
      <c r="BL724" s="63"/>
      <c r="BM724" s="63"/>
    </row>
    <row r="725" spans="1:65" x14ac:dyDescent="0.2">
      <c r="A725" s="63"/>
      <c r="B725" s="63"/>
      <c r="C725" s="63"/>
      <c r="D725" s="64"/>
      <c r="E725" s="64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63"/>
      <c r="AB725" s="63"/>
      <c r="AC725" s="63"/>
      <c r="AD725" s="63"/>
      <c r="AE725" s="63"/>
      <c r="AF725" s="63"/>
      <c r="AG725" s="63"/>
      <c r="AH725" s="63"/>
      <c r="AI725" s="63"/>
      <c r="AJ725" s="63"/>
      <c r="AK725" s="63"/>
      <c r="AL725" s="63"/>
      <c r="AM725" s="63"/>
      <c r="AN725" s="63"/>
      <c r="AO725" s="63"/>
      <c r="AP725" s="63"/>
      <c r="AQ725" s="63"/>
      <c r="AR725" s="63"/>
      <c r="AS725" s="63"/>
      <c r="AT725" s="63"/>
      <c r="AU725" s="63"/>
      <c r="AV725" s="63"/>
      <c r="AW725" s="63"/>
      <c r="AX725" s="63"/>
      <c r="AY725" s="63"/>
      <c r="AZ725" s="63"/>
      <c r="BA725" s="63"/>
      <c r="BB725" s="63"/>
      <c r="BC725" s="63"/>
      <c r="BD725" s="63"/>
      <c r="BE725" s="63"/>
      <c r="BF725" s="63"/>
      <c r="BG725" s="63"/>
      <c r="BH725" s="63"/>
      <c r="BI725" s="63"/>
      <c r="BJ725" s="63"/>
      <c r="BK725" s="63"/>
      <c r="BL725" s="63"/>
      <c r="BM725" s="63"/>
    </row>
    <row r="726" spans="1:65" x14ac:dyDescent="0.2">
      <c r="A726" s="63"/>
      <c r="B726" s="63"/>
      <c r="C726" s="63"/>
      <c r="D726" s="64"/>
      <c r="E726" s="64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  <c r="AB726" s="63"/>
      <c r="AC726" s="63"/>
      <c r="AD726" s="63"/>
      <c r="AE726" s="63"/>
      <c r="AF726" s="63"/>
      <c r="AG726" s="63"/>
      <c r="AH726" s="63"/>
      <c r="AI726" s="63"/>
      <c r="AJ726" s="63"/>
      <c r="AK726" s="63"/>
      <c r="AL726" s="63"/>
      <c r="AM726" s="63"/>
      <c r="AN726" s="63"/>
      <c r="AO726" s="63"/>
      <c r="AP726" s="63"/>
      <c r="AQ726" s="63"/>
      <c r="AR726" s="63"/>
      <c r="AS726" s="63"/>
      <c r="AT726" s="63"/>
      <c r="AU726" s="63"/>
      <c r="AV726" s="63"/>
      <c r="AW726" s="63"/>
      <c r="AX726" s="63"/>
      <c r="AY726" s="63"/>
      <c r="AZ726" s="63"/>
      <c r="BA726" s="63"/>
      <c r="BB726" s="63"/>
      <c r="BC726" s="63"/>
      <c r="BD726" s="63"/>
      <c r="BE726" s="63"/>
      <c r="BF726" s="63"/>
      <c r="BG726" s="63"/>
      <c r="BH726" s="63"/>
      <c r="BI726" s="63"/>
      <c r="BJ726" s="63"/>
      <c r="BK726" s="63"/>
      <c r="BL726" s="63"/>
      <c r="BM726" s="63"/>
    </row>
    <row r="727" spans="1:65" x14ac:dyDescent="0.2">
      <c r="A727" s="63"/>
      <c r="B727" s="63"/>
      <c r="C727" s="63"/>
      <c r="D727" s="64"/>
      <c r="E727" s="64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63"/>
      <c r="AB727" s="63"/>
      <c r="AC727" s="63"/>
      <c r="AD727" s="63"/>
      <c r="AE727" s="63"/>
      <c r="AF727" s="63"/>
      <c r="AG727" s="63"/>
      <c r="AH727" s="63"/>
      <c r="AI727" s="63"/>
      <c r="AJ727" s="63"/>
      <c r="AK727" s="63"/>
      <c r="AL727" s="63"/>
      <c r="AM727" s="63"/>
      <c r="AN727" s="63"/>
      <c r="AO727" s="63"/>
      <c r="AP727" s="63"/>
      <c r="AQ727" s="63"/>
      <c r="AR727" s="63"/>
      <c r="AS727" s="63"/>
      <c r="AT727" s="63"/>
      <c r="AU727" s="63"/>
      <c r="AV727" s="63"/>
      <c r="AW727" s="63"/>
      <c r="AX727" s="63"/>
      <c r="AY727" s="63"/>
      <c r="AZ727" s="63"/>
      <c r="BA727" s="63"/>
      <c r="BB727" s="63"/>
      <c r="BC727" s="63"/>
      <c r="BD727" s="63"/>
      <c r="BE727" s="63"/>
      <c r="BF727" s="63"/>
      <c r="BG727" s="63"/>
      <c r="BH727" s="63"/>
      <c r="BI727" s="63"/>
      <c r="BJ727" s="63"/>
      <c r="BK727" s="63"/>
      <c r="BL727" s="63"/>
      <c r="BM727" s="63"/>
    </row>
    <row r="728" spans="1:65" x14ac:dyDescent="0.2">
      <c r="A728" s="63"/>
      <c r="B728" s="63"/>
      <c r="C728" s="63"/>
      <c r="D728" s="64"/>
      <c r="E728" s="64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  <c r="AB728" s="63"/>
      <c r="AC728" s="63"/>
      <c r="AD728" s="63"/>
      <c r="AE728" s="63"/>
      <c r="AF728" s="63"/>
      <c r="AG728" s="63"/>
      <c r="AH728" s="63"/>
      <c r="AI728" s="63"/>
      <c r="AJ728" s="63"/>
      <c r="AK728" s="63"/>
      <c r="AL728" s="63"/>
      <c r="AM728" s="63"/>
      <c r="AN728" s="63"/>
      <c r="AO728" s="63"/>
      <c r="AP728" s="63"/>
      <c r="AQ728" s="63"/>
      <c r="AR728" s="63"/>
      <c r="AS728" s="63"/>
      <c r="AT728" s="63"/>
      <c r="AU728" s="63"/>
      <c r="AV728" s="63"/>
      <c r="AW728" s="63"/>
      <c r="AX728" s="63"/>
      <c r="AY728" s="63"/>
      <c r="AZ728" s="63"/>
      <c r="BA728" s="63"/>
      <c r="BB728" s="63"/>
      <c r="BC728" s="63"/>
      <c r="BD728" s="63"/>
      <c r="BE728" s="63"/>
      <c r="BF728" s="63"/>
      <c r="BG728" s="63"/>
      <c r="BH728" s="63"/>
      <c r="BI728" s="63"/>
      <c r="BJ728" s="63"/>
      <c r="BK728" s="63"/>
      <c r="BL728" s="63"/>
      <c r="BM728" s="63"/>
    </row>
    <row r="729" spans="1:65" x14ac:dyDescent="0.2">
      <c r="A729" s="63"/>
      <c r="B729" s="63"/>
      <c r="C729" s="63"/>
      <c r="D729" s="64"/>
      <c r="E729" s="64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63"/>
      <c r="AB729" s="63"/>
      <c r="AC729" s="63"/>
      <c r="AD729" s="63"/>
      <c r="AE729" s="63"/>
      <c r="AF729" s="63"/>
      <c r="AG729" s="63"/>
      <c r="AH729" s="63"/>
      <c r="AI729" s="63"/>
      <c r="AJ729" s="63"/>
      <c r="AK729" s="63"/>
      <c r="AL729" s="63"/>
      <c r="AM729" s="63"/>
      <c r="AN729" s="63"/>
      <c r="AO729" s="63"/>
      <c r="AP729" s="63"/>
      <c r="AQ729" s="63"/>
      <c r="AR729" s="63"/>
      <c r="AS729" s="63"/>
      <c r="AT729" s="63"/>
      <c r="AU729" s="63"/>
      <c r="AV729" s="63"/>
      <c r="AW729" s="63"/>
      <c r="AX729" s="63"/>
      <c r="AY729" s="63"/>
      <c r="AZ729" s="63"/>
      <c r="BA729" s="63"/>
      <c r="BB729" s="63"/>
      <c r="BC729" s="63"/>
      <c r="BD729" s="63"/>
      <c r="BE729" s="63"/>
      <c r="BF729" s="63"/>
      <c r="BG729" s="63"/>
      <c r="BH729" s="63"/>
      <c r="BI729" s="63"/>
      <c r="BJ729" s="63"/>
      <c r="BK729" s="63"/>
      <c r="BL729" s="63"/>
      <c r="BM729" s="63"/>
    </row>
    <row r="730" spans="1:65" x14ac:dyDescent="0.2">
      <c r="A730" s="63"/>
      <c r="B730" s="63"/>
      <c r="C730" s="63"/>
      <c r="D730" s="64"/>
      <c r="E730" s="64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63"/>
      <c r="AB730" s="63"/>
      <c r="AC730" s="63"/>
      <c r="AD730" s="63"/>
      <c r="AE730" s="63"/>
      <c r="AF730" s="63"/>
      <c r="AG730" s="63"/>
      <c r="AH730" s="63"/>
      <c r="AI730" s="63"/>
      <c r="AJ730" s="63"/>
      <c r="AK730" s="63"/>
      <c r="AL730" s="63"/>
      <c r="AM730" s="63"/>
      <c r="AN730" s="63"/>
      <c r="AO730" s="63"/>
      <c r="AP730" s="63"/>
      <c r="AQ730" s="63"/>
      <c r="AR730" s="63"/>
      <c r="AS730" s="63"/>
      <c r="AT730" s="63"/>
      <c r="AU730" s="63"/>
      <c r="AV730" s="63"/>
      <c r="AW730" s="63"/>
      <c r="AX730" s="63"/>
      <c r="AY730" s="63"/>
      <c r="AZ730" s="63"/>
      <c r="BA730" s="63"/>
      <c r="BB730" s="63"/>
      <c r="BC730" s="63"/>
      <c r="BD730" s="63"/>
      <c r="BE730" s="63"/>
      <c r="BF730" s="63"/>
      <c r="BG730" s="63"/>
      <c r="BH730" s="63"/>
      <c r="BI730" s="63"/>
      <c r="BJ730" s="63"/>
      <c r="BK730" s="63"/>
      <c r="BL730" s="63"/>
      <c r="BM730" s="63"/>
    </row>
    <row r="731" spans="1:65" x14ac:dyDescent="0.2">
      <c r="A731" s="63"/>
      <c r="B731" s="63"/>
      <c r="C731" s="63"/>
      <c r="D731" s="64"/>
      <c r="E731" s="64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  <c r="AB731" s="63"/>
      <c r="AC731" s="63"/>
      <c r="AD731" s="63"/>
      <c r="AE731" s="63"/>
      <c r="AF731" s="63"/>
      <c r="AG731" s="63"/>
      <c r="AH731" s="63"/>
      <c r="AI731" s="63"/>
      <c r="AJ731" s="63"/>
      <c r="AK731" s="63"/>
      <c r="AL731" s="63"/>
      <c r="AM731" s="63"/>
      <c r="AN731" s="63"/>
      <c r="AO731" s="63"/>
      <c r="AP731" s="63"/>
      <c r="AQ731" s="63"/>
      <c r="AR731" s="63"/>
      <c r="AS731" s="63"/>
      <c r="AT731" s="63"/>
      <c r="AU731" s="63"/>
      <c r="AV731" s="63"/>
      <c r="AW731" s="63"/>
      <c r="AX731" s="63"/>
      <c r="AY731" s="63"/>
      <c r="AZ731" s="63"/>
      <c r="BA731" s="63"/>
      <c r="BB731" s="63"/>
      <c r="BC731" s="63"/>
      <c r="BD731" s="63"/>
      <c r="BE731" s="63"/>
      <c r="BF731" s="63"/>
      <c r="BG731" s="63"/>
      <c r="BH731" s="63"/>
      <c r="BI731" s="63"/>
      <c r="BJ731" s="63"/>
      <c r="BK731" s="63"/>
      <c r="BL731" s="63"/>
      <c r="BM731" s="63"/>
    </row>
    <row r="732" spans="1:65" x14ac:dyDescent="0.2">
      <c r="A732" s="63"/>
      <c r="B732" s="63"/>
      <c r="C732" s="63"/>
      <c r="D732" s="64"/>
      <c r="E732" s="64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63"/>
      <c r="AB732" s="63"/>
      <c r="AC732" s="63"/>
      <c r="AD732" s="63"/>
      <c r="AE732" s="63"/>
      <c r="AF732" s="63"/>
      <c r="AG732" s="63"/>
      <c r="AH732" s="63"/>
      <c r="AI732" s="63"/>
      <c r="AJ732" s="63"/>
      <c r="AK732" s="63"/>
      <c r="AL732" s="63"/>
      <c r="AM732" s="63"/>
      <c r="AN732" s="63"/>
      <c r="AO732" s="63"/>
      <c r="AP732" s="63"/>
      <c r="AQ732" s="63"/>
      <c r="AR732" s="63"/>
      <c r="AS732" s="63"/>
      <c r="AT732" s="63"/>
      <c r="AU732" s="63"/>
      <c r="AV732" s="63"/>
      <c r="AW732" s="63"/>
      <c r="AX732" s="63"/>
      <c r="AY732" s="63"/>
      <c r="AZ732" s="63"/>
      <c r="BA732" s="63"/>
      <c r="BB732" s="63"/>
      <c r="BC732" s="63"/>
      <c r="BD732" s="63"/>
      <c r="BE732" s="63"/>
      <c r="BF732" s="63"/>
      <c r="BG732" s="63"/>
      <c r="BH732" s="63"/>
      <c r="BI732" s="63"/>
      <c r="BJ732" s="63"/>
      <c r="BK732" s="63"/>
      <c r="BL732" s="63"/>
      <c r="BM732" s="63"/>
    </row>
    <row r="733" spans="1:65" x14ac:dyDescent="0.2">
      <c r="A733" s="63"/>
      <c r="B733" s="63"/>
      <c r="C733" s="63"/>
      <c r="D733" s="64"/>
      <c r="E733" s="64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  <c r="AD733" s="63"/>
      <c r="AE733" s="63"/>
      <c r="AF733" s="63"/>
      <c r="AG733" s="63"/>
      <c r="AH733" s="63"/>
      <c r="AI733" s="63"/>
      <c r="AJ733" s="63"/>
      <c r="AK733" s="63"/>
      <c r="AL733" s="63"/>
      <c r="AM733" s="63"/>
      <c r="AN733" s="63"/>
      <c r="AO733" s="63"/>
      <c r="AP733" s="63"/>
      <c r="AQ733" s="63"/>
      <c r="AR733" s="63"/>
      <c r="AS733" s="63"/>
      <c r="AT733" s="63"/>
      <c r="AU733" s="63"/>
      <c r="AV733" s="63"/>
      <c r="AW733" s="63"/>
      <c r="AX733" s="63"/>
      <c r="AY733" s="63"/>
      <c r="AZ733" s="63"/>
      <c r="BA733" s="63"/>
      <c r="BB733" s="63"/>
      <c r="BC733" s="63"/>
      <c r="BD733" s="63"/>
      <c r="BE733" s="63"/>
      <c r="BF733" s="63"/>
      <c r="BG733" s="63"/>
      <c r="BH733" s="63"/>
      <c r="BI733" s="63"/>
      <c r="BJ733" s="63"/>
      <c r="BK733" s="63"/>
      <c r="BL733" s="63"/>
      <c r="BM733" s="63"/>
    </row>
    <row r="734" spans="1:65" x14ac:dyDescent="0.2">
      <c r="A734" s="63"/>
      <c r="B734" s="63"/>
      <c r="C734" s="63"/>
      <c r="D734" s="64"/>
      <c r="E734" s="64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  <c r="AB734" s="63"/>
      <c r="AC734" s="63"/>
      <c r="AD734" s="63"/>
      <c r="AE734" s="63"/>
      <c r="AF734" s="63"/>
      <c r="AG734" s="63"/>
      <c r="AH734" s="63"/>
      <c r="AI734" s="63"/>
      <c r="AJ734" s="63"/>
      <c r="AK734" s="63"/>
      <c r="AL734" s="63"/>
      <c r="AM734" s="63"/>
      <c r="AN734" s="63"/>
      <c r="AO734" s="63"/>
      <c r="AP734" s="63"/>
      <c r="AQ734" s="63"/>
      <c r="AR734" s="63"/>
      <c r="AS734" s="63"/>
      <c r="AT734" s="63"/>
      <c r="AU734" s="63"/>
      <c r="AV734" s="63"/>
      <c r="AW734" s="63"/>
      <c r="AX734" s="63"/>
      <c r="AY734" s="63"/>
      <c r="AZ734" s="63"/>
      <c r="BA734" s="63"/>
      <c r="BB734" s="63"/>
      <c r="BC734" s="63"/>
      <c r="BD734" s="63"/>
      <c r="BE734" s="63"/>
      <c r="BF734" s="63"/>
      <c r="BG734" s="63"/>
      <c r="BH734" s="63"/>
      <c r="BI734" s="63"/>
      <c r="BJ734" s="63"/>
      <c r="BK734" s="63"/>
      <c r="BL734" s="63"/>
      <c r="BM734" s="63"/>
    </row>
    <row r="735" spans="1:65" x14ac:dyDescent="0.2">
      <c r="A735" s="63"/>
      <c r="B735" s="63"/>
      <c r="C735" s="63"/>
      <c r="D735" s="64"/>
      <c r="E735" s="64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63"/>
      <c r="AB735" s="63"/>
      <c r="AC735" s="63"/>
      <c r="AD735" s="63"/>
      <c r="AE735" s="63"/>
      <c r="AF735" s="63"/>
      <c r="AG735" s="63"/>
      <c r="AH735" s="63"/>
      <c r="AI735" s="63"/>
      <c r="AJ735" s="63"/>
      <c r="AK735" s="63"/>
      <c r="AL735" s="63"/>
      <c r="AM735" s="63"/>
      <c r="AN735" s="63"/>
      <c r="AO735" s="63"/>
      <c r="AP735" s="63"/>
      <c r="AQ735" s="63"/>
      <c r="AR735" s="63"/>
      <c r="AS735" s="63"/>
      <c r="AT735" s="63"/>
      <c r="AU735" s="63"/>
      <c r="AV735" s="63"/>
      <c r="AW735" s="63"/>
      <c r="AX735" s="63"/>
      <c r="AY735" s="63"/>
      <c r="AZ735" s="63"/>
      <c r="BA735" s="63"/>
      <c r="BB735" s="63"/>
      <c r="BC735" s="63"/>
      <c r="BD735" s="63"/>
      <c r="BE735" s="63"/>
      <c r="BF735" s="63"/>
      <c r="BG735" s="63"/>
      <c r="BH735" s="63"/>
      <c r="BI735" s="63"/>
      <c r="BJ735" s="63"/>
      <c r="BK735" s="63"/>
      <c r="BL735" s="63"/>
      <c r="BM735" s="63"/>
    </row>
    <row r="736" spans="1:65" x14ac:dyDescent="0.2">
      <c r="A736" s="63"/>
      <c r="B736" s="63"/>
      <c r="C736" s="63"/>
      <c r="D736" s="64"/>
      <c r="E736" s="64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3"/>
      <c r="AD736" s="63"/>
      <c r="AE736" s="63"/>
      <c r="AF736" s="63"/>
      <c r="AG736" s="63"/>
      <c r="AH736" s="63"/>
      <c r="AI736" s="63"/>
      <c r="AJ736" s="63"/>
      <c r="AK736" s="63"/>
      <c r="AL736" s="63"/>
      <c r="AM736" s="63"/>
      <c r="AN736" s="63"/>
      <c r="AO736" s="63"/>
      <c r="AP736" s="63"/>
      <c r="AQ736" s="63"/>
      <c r="AR736" s="63"/>
      <c r="AS736" s="63"/>
      <c r="AT736" s="63"/>
      <c r="AU736" s="63"/>
      <c r="AV736" s="63"/>
      <c r="AW736" s="63"/>
      <c r="AX736" s="63"/>
      <c r="AY736" s="63"/>
      <c r="AZ736" s="63"/>
      <c r="BA736" s="63"/>
      <c r="BB736" s="63"/>
      <c r="BC736" s="63"/>
      <c r="BD736" s="63"/>
      <c r="BE736" s="63"/>
      <c r="BF736" s="63"/>
      <c r="BG736" s="63"/>
      <c r="BH736" s="63"/>
      <c r="BI736" s="63"/>
      <c r="BJ736" s="63"/>
      <c r="BK736" s="63"/>
      <c r="BL736" s="63"/>
      <c r="BM736" s="63"/>
    </row>
    <row r="737" spans="1:65" x14ac:dyDescent="0.2">
      <c r="A737" s="63"/>
      <c r="B737" s="63"/>
      <c r="C737" s="63"/>
      <c r="D737" s="64"/>
      <c r="E737" s="64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  <c r="AD737" s="63"/>
      <c r="AE737" s="63"/>
      <c r="AF737" s="63"/>
      <c r="AG737" s="63"/>
      <c r="AH737" s="63"/>
      <c r="AI737" s="63"/>
      <c r="AJ737" s="63"/>
      <c r="AK737" s="63"/>
      <c r="AL737" s="63"/>
      <c r="AM737" s="63"/>
      <c r="AN737" s="63"/>
      <c r="AO737" s="63"/>
      <c r="AP737" s="63"/>
      <c r="AQ737" s="63"/>
      <c r="AR737" s="63"/>
      <c r="AS737" s="63"/>
      <c r="AT737" s="63"/>
      <c r="AU737" s="63"/>
      <c r="AV737" s="63"/>
      <c r="AW737" s="63"/>
      <c r="AX737" s="63"/>
      <c r="AY737" s="63"/>
      <c r="AZ737" s="63"/>
      <c r="BA737" s="63"/>
      <c r="BB737" s="63"/>
      <c r="BC737" s="63"/>
      <c r="BD737" s="63"/>
      <c r="BE737" s="63"/>
      <c r="BF737" s="63"/>
      <c r="BG737" s="63"/>
      <c r="BH737" s="63"/>
      <c r="BI737" s="63"/>
      <c r="BJ737" s="63"/>
      <c r="BK737" s="63"/>
      <c r="BL737" s="63"/>
      <c r="BM737" s="63"/>
    </row>
    <row r="738" spans="1:65" x14ac:dyDescent="0.2">
      <c r="A738" s="63"/>
      <c r="B738" s="63"/>
      <c r="C738" s="63"/>
      <c r="D738" s="64"/>
      <c r="E738" s="64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63"/>
      <c r="AB738" s="63"/>
      <c r="AC738" s="63"/>
      <c r="AD738" s="63"/>
      <c r="AE738" s="63"/>
      <c r="AF738" s="63"/>
      <c r="AG738" s="63"/>
      <c r="AH738" s="63"/>
      <c r="AI738" s="63"/>
      <c r="AJ738" s="63"/>
      <c r="AK738" s="63"/>
      <c r="AL738" s="63"/>
      <c r="AM738" s="63"/>
      <c r="AN738" s="63"/>
      <c r="AO738" s="63"/>
      <c r="AP738" s="63"/>
      <c r="AQ738" s="63"/>
      <c r="AR738" s="63"/>
      <c r="AS738" s="63"/>
      <c r="AT738" s="63"/>
      <c r="AU738" s="63"/>
      <c r="AV738" s="63"/>
      <c r="AW738" s="63"/>
      <c r="AX738" s="63"/>
      <c r="AY738" s="63"/>
      <c r="AZ738" s="63"/>
      <c r="BA738" s="63"/>
      <c r="BB738" s="63"/>
      <c r="BC738" s="63"/>
      <c r="BD738" s="63"/>
      <c r="BE738" s="63"/>
      <c r="BF738" s="63"/>
      <c r="BG738" s="63"/>
      <c r="BH738" s="63"/>
      <c r="BI738" s="63"/>
      <c r="BJ738" s="63"/>
      <c r="BK738" s="63"/>
      <c r="BL738" s="63"/>
      <c r="BM738" s="63"/>
    </row>
    <row r="739" spans="1:65" x14ac:dyDescent="0.2">
      <c r="A739" s="63"/>
      <c r="B739" s="63"/>
      <c r="C739" s="63"/>
      <c r="D739" s="64"/>
      <c r="E739" s="64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63"/>
      <c r="AB739" s="63"/>
      <c r="AC739" s="63"/>
      <c r="AD739" s="63"/>
      <c r="AE739" s="63"/>
      <c r="AF739" s="63"/>
      <c r="AG739" s="63"/>
      <c r="AH739" s="63"/>
      <c r="AI739" s="63"/>
      <c r="AJ739" s="63"/>
      <c r="AK739" s="63"/>
      <c r="AL739" s="63"/>
      <c r="AM739" s="63"/>
      <c r="AN739" s="63"/>
      <c r="AO739" s="63"/>
      <c r="AP739" s="63"/>
      <c r="AQ739" s="63"/>
      <c r="AR739" s="63"/>
      <c r="AS739" s="63"/>
      <c r="AT739" s="63"/>
      <c r="AU739" s="63"/>
      <c r="AV739" s="63"/>
      <c r="AW739" s="63"/>
      <c r="AX739" s="63"/>
      <c r="AY739" s="63"/>
      <c r="AZ739" s="63"/>
      <c r="BA739" s="63"/>
      <c r="BB739" s="63"/>
      <c r="BC739" s="63"/>
      <c r="BD739" s="63"/>
      <c r="BE739" s="63"/>
      <c r="BF739" s="63"/>
      <c r="BG739" s="63"/>
      <c r="BH739" s="63"/>
      <c r="BI739" s="63"/>
      <c r="BJ739" s="63"/>
      <c r="BK739" s="63"/>
      <c r="BL739" s="63"/>
      <c r="BM739" s="63"/>
    </row>
    <row r="740" spans="1:65" x14ac:dyDescent="0.2">
      <c r="A740" s="63"/>
      <c r="B740" s="63"/>
      <c r="C740" s="63"/>
      <c r="D740" s="64"/>
      <c r="E740" s="64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  <c r="AL740" s="63"/>
      <c r="AM740" s="63"/>
      <c r="AN740" s="63"/>
      <c r="AO740" s="63"/>
      <c r="AP740" s="63"/>
      <c r="AQ740" s="63"/>
      <c r="AR740" s="63"/>
      <c r="AS740" s="63"/>
      <c r="AT740" s="63"/>
      <c r="AU740" s="63"/>
      <c r="AV740" s="63"/>
      <c r="AW740" s="63"/>
      <c r="AX740" s="63"/>
      <c r="AY740" s="63"/>
      <c r="AZ740" s="63"/>
      <c r="BA740" s="63"/>
      <c r="BB740" s="63"/>
      <c r="BC740" s="63"/>
      <c r="BD740" s="63"/>
      <c r="BE740" s="63"/>
      <c r="BF740" s="63"/>
      <c r="BG740" s="63"/>
      <c r="BH740" s="63"/>
      <c r="BI740" s="63"/>
      <c r="BJ740" s="63"/>
      <c r="BK740" s="63"/>
      <c r="BL740" s="63"/>
      <c r="BM740" s="63"/>
    </row>
    <row r="741" spans="1:65" x14ac:dyDescent="0.2">
      <c r="A741" s="63"/>
      <c r="B741" s="63"/>
      <c r="C741" s="63"/>
      <c r="D741" s="64"/>
      <c r="E741" s="64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63"/>
      <c r="AB741" s="63"/>
      <c r="AC741" s="63"/>
      <c r="AD741" s="63"/>
      <c r="AE741" s="63"/>
      <c r="AF741" s="63"/>
      <c r="AG741" s="63"/>
      <c r="AH741" s="63"/>
      <c r="AI741" s="63"/>
      <c r="AJ741" s="63"/>
      <c r="AK741" s="63"/>
      <c r="AL741" s="63"/>
      <c r="AM741" s="63"/>
      <c r="AN741" s="63"/>
      <c r="AO741" s="63"/>
      <c r="AP741" s="63"/>
      <c r="AQ741" s="63"/>
      <c r="AR741" s="63"/>
      <c r="AS741" s="63"/>
      <c r="AT741" s="63"/>
      <c r="AU741" s="63"/>
      <c r="AV741" s="63"/>
      <c r="AW741" s="63"/>
      <c r="AX741" s="63"/>
      <c r="AY741" s="63"/>
      <c r="AZ741" s="63"/>
      <c r="BA741" s="63"/>
      <c r="BB741" s="63"/>
      <c r="BC741" s="63"/>
      <c r="BD741" s="63"/>
      <c r="BE741" s="63"/>
      <c r="BF741" s="63"/>
      <c r="BG741" s="63"/>
      <c r="BH741" s="63"/>
      <c r="BI741" s="63"/>
      <c r="BJ741" s="63"/>
      <c r="BK741" s="63"/>
      <c r="BL741" s="63"/>
      <c r="BM741" s="63"/>
    </row>
    <row r="742" spans="1:65" x14ac:dyDescent="0.2">
      <c r="A742" s="63"/>
      <c r="B742" s="63"/>
      <c r="C742" s="63"/>
      <c r="D742" s="64"/>
      <c r="E742" s="64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63"/>
      <c r="AB742" s="63"/>
      <c r="AC742" s="63"/>
      <c r="AD742" s="63"/>
      <c r="AE742" s="63"/>
      <c r="AF742" s="63"/>
      <c r="AG742" s="63"/>
      <c r="AH742" s="63"/>
      <c r="AI742" s="63"/>
      <c r="AJ742" s="63"/>
      <c r="AK742" s="63"/>
      <c r="AL742" s="63"/>
      <c r="AM742" s="63"/>
      <c r="AN742" s="63"/>
      <c r="AO742" s="63"/>
      <c r="AP742" s="63"/>
      <c r="AQ742" s="63"/>
      <c r="AR742" s="63"/>
      <c r="AS742" s="63"/>
      <c r="AT742" s="63"/>
      <c r="AU742" s="63"/>
      <c r="AV742" s="63"/>
      <c r="AW742" s="63"/>
      <c r="AX742" s="63"/>
      <c r="AY742" s="63"/>
      <c r="AZ742" s="63"/>
      <c r="BA742" s="63"/>
      <c r="BB742" s="63"/>
      <c r="BC742" s="63"/>
      <c r="BD742" s="63"/>
      <c r="BE742" s="63"/>
      <c r="BF742" s="63"/>
      <c r="BG742" s="63"/>
      <c r="BH742" s="63"/>
      <c r="BI742" s="63"/>
      <c r="BJ742" s="63"/>
      <c r="BK742" s="63"/>
      <c r="BL742" s="63"/>
      <c r="BM742" s="63"/>
    </row>
    <row r="743" spans="1:65" x14ac:dyDescent="0.2">
      <c r="A743" s="63"/>
      <c r="B743" s="63"/>
      <c r="C743" s="63"/>
      <c r="D743" s="64"/>
      <c r="E743" s="64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63"/>
      <c r="AB743" s="63"/>
      <c r="AC743" s="63"/>
      <c r="AD743" s="63"/>
      <c r="AE743" s="63"/>
      <c r="AF743" s="63"/>
      <c r="AG743" s="63"/>
      <c r="AH743" s="63"/>
      <c r="AI743" s="63"/>
      <c r="AJ743" s="63"/>
      <c r="AK743" s="63"/>
      <c r="AL743" s="63"/>
      <c r="AM743" s="63"/>
      <c r="AN743" s="63"/>
      <c r="AO743" s="63"/>
      <c r="AP743" s="63"/>
      <c r="AQ743" s="63"/>
      <c r="AR743" s="63"/>
      <c r="AS743" s="63"/>
      <c r="AT743" s="63"/>
      <c r="AU743" s="63"/>
      <c r="AV743" s="63"/>
      <c r="AW743" s="63"/>
      <c r="AX743" s="63"/>
      <c r="AY743" s="63"/>
      <c r="AZ743" s="63"/>
      <c r="BA743" s="63"/>
      <c r="BB743" s="63"/>
      <c r="BC743" s="63"/>
      <c r="BD743" s="63"/>
      <c r="BE743" s="63"/>
      <c r="BF743" s="63"/>
      <c r="BG743" s="63"/>
      <c r="BH743" s="63"/>
      <c r="BI743" s="63"/>
      <c r="BJ743" s="63"/>
      <c r="BK743" s="63"/>
      <c r="BL743" s="63"/>
      <c r="BM743" s="63"/>
    </row>
    <row r="744" spans="1:65" x14ac:dyDescent="0.2">
      <c r="A744" s="63"/>
      <c r="B744" s="63"/>
      <c r="C744" s="63"/>
      <c r="D744" s="64"/>
      <c r="E744" s="64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  <c r="AU744" s="63"/>
      <c r="AV744" s="63"/>
      <c r="AW744" s="63"/>
      <c r="AX744" s="63"/>
      <c r="AY744" s="63"/>
      <c r="AZ744" s="63"/>
      <c r="BA744" s="63"/>
      <c r="BB744" s="63"/>
      <c r="BC744" s="63"/>
      <c r="BD744" s="63"/>
      <c r="BE744" s="63"/>
      <c r="BF744" s="63"/>
      <c r="BG744" s="63"/>
      <c r="BH744" s="63"/>
      <c r="BI744" s="63"/>
      <c r="BJ744" s="63"/>
      <c r="BK744" s="63"/>
      <c r="BL744" s="63"/>
      <c r="BM744" s="63"/>
    </row>
    <row r="745" spans="1:65" x14ac:dyDescent="0.2">
      <c r="A745" s="63"/>
      <c r="B745" s="63"/>
      <c r="C745" s="63"/>
      <c r="D745" s="64"/>
      <c r="E745" s="64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63"/>
      <c r="AB745" s="63"/>
      <c r="AC745" s="63"/>
      <c r="AD745" s="63"/>
      <c r="AE745" s="63"/>
      <c r="AF745" s="63"/>
      <c r="AG745" s="63"/>
      <c r="AH745" s="63"/>
      <c r="AI745" s="63"/>
      <c r="AJ745" s="63"/>
      <c r="AK745" s="63"/>
      <c r="AL745" s="63"/>
      <c r="AM745" s="63"/>
      <c r="AN745" s="63"/>
      <c r="AO745" s="63"/>
      <c r="AP745" s="63"/>
      <c r="AQ745" s="63"/>
      <c r="AR745" s="63"/>
      <c r="AS745" s="63"/>
      <c r="AT745" s="63"/>
      <c r="AU745" s="63"/>
      <c r="AV745" s="63"/>
      <c r="AW745" s="63"/>
      <c r="AX745" s="63"/>
      <c r="AY745" s="63"/>
      <c r="AZ745" s="63"/>
      <c r="BA745" s="63"/>
      <c r="BB745" s="63"/>
      <c r="BC745" s="63"/>
      <c r="BD745" s="63"/>
      <c r="BE745" s="63"/>
      <c r="BF745" s="63"/>
      <c r="BG745" s="63"/>
      <c r="BH745" s="63"/>
      <c r="BI745" s="63"/>
      <c r="BJ745" s="63"/>
      <c r="BK745" s="63"/>
      <c r="BL745" s="63"/>
      <c r="BM745" s="63"/>
    </row>
    <row r="746" spans="1:65" x14ac:dyDescent="0.2">
      <c r="A746" s="63"/>
      <c r="B746" s="63"/>
      <c r="C746" s="63"/>
      <c r="D746" s="64"/>
      <c r="E746" s="64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  <c r="AD746" s="63"/>
      <c r="AE746" s="63"/>
      <c r="AF746" s="63"/>
      <c r="AG746" s="63"/>
      <c r="AH746" s="63"/>
      <c r="AI746" s="63"/>
      <c r="AJ746" s="63"/>
      <c r="AK746" s="63"/>
      <c r="AL746" s="63"/>
      <c r="AM746" s="63"/>
      <c r="AN746" s="63"/>
      <c r="AO746" s="63"/>
      <c r="AP746" s="63"/>
      <c r="AQ746" s="63"/>
      <c r="AR746" s="63"/>
      <c r="AS746" s="63"/>
      <c r="AT746" s="63"/>
      <c r="AU746" s="63"/>
      <c r="AV746" s="63"/>
      <c r="AW746" s="63"/>
      <c r="AX746" s="63"/>
      <c r="AY746" s="63"/>
      <c r="AZ746" s="63"/>
      <c r="BA746" s="63"/>
      <c r="BB746" s="63"/>
      <c r="BC746" s="63"/>
      <c r="BD746" s="63"/>
      <c r="BE746" s="63"/>
      <c r="BF746" s="63"/>
      <c r="BG746" s="63"/>
      <c r="BH746" s="63"/>
      <c r="BI746" s="63"/>
      <c r="BJ746" s="63"/>
      <c r="BK746" s="63"/>
      <c r="BL746" s="63"/>
      <c r="BM746" s="63"/>
    </row>
    <row r="747" spans="1:65" x14ac:dyDescent="0.2">
      <c r="A747" s="63"/>
      <c r="B747" s="63"/>
      <c r="C747" s="63"/>
      <c r="D747" s="64"/>
      <c r="E747" s="64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  <c r="AB747" s="63"/>
      <c r="AC747" s="63"/>
      <c r="AD747" s="63"/>
      <c r="AE747" s="63"/>
      <c r="AF747" s="63"/>
      <c r="AG747" s="63"/>
      <c r="AH747" s="63"/>
      <c r="AI747" s="63"/>
      <c r="AJ747" s="63"/>
      <c r="AK747" s="63"/>
      <c r="AL747" s="63"/>
      <c r="AM747" s="63"/>
      <c r="AN747" s="63"/>
      <c r="AO747" s="63"/>
      <c r="AP747" s="63"/>
      <c r="AQ747" s="63"/>
      <c r="AR747" s="63"/>
      <c r="AS747" s="63"/>
      <c r="AT747" s="63"/>
      <c r="AU747" s="63"/>
      <c r="AV747" s="63"/>
      <c r="AW747" s="63"/>
      <c r="AX747" s="63"/>
      <c r="AY747" s="63"/>
      <c r="AZ747" s="63"/>
      <c r="BA747" s="63"/>
      <c r="BB747" s="63"/>
      <c r="BC747" s="63"/>
      <c r="BD747" s="63"/>
      <c r="BE747" s="63"/>
      <c r="BF747" s="63"/>
      <c r="BG747" s="63"/>
      <c r="BH747" s="63"/>
      <c r="BI747" s="63"/>
      <c r="BJ747" s="63"/>
      <c r="BK747" s="63"/>
      <c r="BL747" s="63"/>
      <c r="BM747" s="63"/>
    </row>
    <row r="748" spans="1:65" x14ac:dyDescent="0.2">
      <c r="A748" s="63"/>
      <c r="B748" s="63"/>
      <c r="C748" s="63"/>
      <c r="D748" s="64"/>
      <c r="E748" s="64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3"/>
      <c r="AQ748" s="63"/>
      <c r="AR748" s="63"/>
      <c r="AS748" s="63"/>
      <c r="AT748" s="63"/>
      <c r="AU748" s="63"/>
      <c r="AV748" s="63"/>
      <c r="AW748" s="63"/>
      <c r="AX748" s="63"/>
      <c r="AY748" s="63"/>
      <c r="AZ748" s="63"/>
      <c r="BA748" s="63"/>
      <c r="BB748" s="63"/>
      <c r="BC748" s="63"/>
      <c r="BD748" s="63"/>
      <c r="BE748" s="63"/>
      <c r="BF748" s="63"/>
      <c r="BG748" s="63"/>
      <c r="BH748" s="63"/>
      <c r="BI748" s="63"/>
      <c r="BJ748" s="63"/>
      <c r="BK748" s="63"/>
      <c r="BL748" s="63"/>
      <c r="BM748" s="63"/>
    </row>
    <row r="749" spans="1:65" x14ac:dyDescent="0.2">
      <c r="A749" s="63"/>
      <c r="B749" s="63"/>
      <c r="C749" s="63"/>
      <c r="D749" s="64"/>
      <c r="E749" s="64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  <c r="AD749" s="63"/>
      <c r="AE749" s="63"/>
      <c r="AF749" s="63"/>
      <c r="AG749" s="63"/>
      <c r="AH749" s="63"/>
      <c r="AI749" s="63"/>
      <c r="AJ749" s="63"/>
      <c r="AK749" s="63"/>
      <c r="AL749" s="63"/>
      <c r="AM749" s="63"/>
      <c r="AN749" s="63"/>
      <c r="AO749" s="63"/>
      <c r="AP749" s="63"/>
      <c r="AQ749" s="63"/>
      <c r="AR749" s="63"/>
      <c r="AS749" s="63"/>
      <c r="AT749" s="63"/>
      <c r="AU749" s="63"/>
      <c r="AV749" s="63"/>
      <c r="AW749" s="63"/>
      <c r="AX749" s="63"/>
      <c r="AY749" s="63"/>
      <c r="AZ749" s="63"/>
      <c r="BA749" s="63"/>
      <c r="BB749" s="63"/>
      <c r="BC749" s="63"/>
      <c r="BD749" s="63"/>
      <c r="BE749" s="63"/>
      <c r="BF749" s="63"/>
      <c r="BG749" s="63"/>
      <c r="BH749" s="63"/>
      <c r="BI749" s="63"/>
      <c r="BJ749" s="63"/>
      <c r="BK749" s="63"/>
      <c r="BL749" s="63"/>
      <c r="BM749" s="63"/>
    </row>
    <row r="750" spans="1:65" x14ac:dyDescent="0.2">
      <c r="A750" s="63"/>
      <c r="B750" s="63"/>
      <c r="C750" s="63"/>
      <c r="D750" s="64"/>
      <c r="E750" s="64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  <c r="AB750" s="63"/>
      <c r="AC750" s="63"/>
      <c r="AD750" s="63"/>
      <c r="AE750" s="63"/>
      <c r="AF750" s="63"/>
      <c r="AG750" s="63"/>
      <c r="AH750" s="63"/>
      <c r="AI750" s="63"/>
      <c r="AJ750" s="63"/>
      <c r="AK750" s="63"/>
      <c r="AL750" s="63"/>
      <c r="AM750" s="63"/>
      <c r="AN750" s="63"/>
      <c r="AO750" s="63"/>
      <c r="AP750" s="63"/>
      <c r="AQ750" s="63"/>
      <c r="AR750" s="63"/>
      <c r="AS750" s="63"/>
      <c r="AT750" s="63"/>
      <c r="AU750" s="63"/>
      <c r="AV750" s="63"/>
      <c r="AW750" s="63"/>
      <c r="AX750" s="63"/>
      <c r="AY750" s="63"/>
      <c r="AZ750" s="63"/>
      <c r="BA750" s="63"/>
      <c r="BB750" s="63"/>
      <c r="BC750" s="63"/>
      <c r="BD750" s="63"/>
      <c r="BE750" s="63"/>
      <c r="BF750" s="63"/>
      <c r="BG750" s="63"/>
      <c r="BH750" s="63"/>
      <c r="BI750" s="63"/>
      <c r="BJ750" s="63"/>
      <c r="BK750" s="63"/>
      <c r="BL750" s="63"/>
      <c r="BM750" s="63"/>
    </row>
    <row r="751" spans="1:65" x14ac:dyDescent="0.2">
      <c r="A751" s="63"/>
      <c r="B751" s="63"/>
      <c r="C751" s="63"/>
      <c r="D751" s="64"/>
      <c r="E751" s="64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  <c r="AL751" s="63"/>
      <c r="AM751" s="63"/>
      <c r="AN751" s="63"/>
      <c r="AO751" s="63"/>
      <c r="AP751" s="63"/>
      <c r="AQ751" s="63"/>
      <c r="AR751" s="63"/>
      <c r="AS751" s="63"/>
      <c r="AT751" s="63"/>
      <c r="AU751" s="63"/>
      <c r="AV751" s="63"/>
      <c r="AW751" s="63"/>
      <c r="AX751" s="63"/>
      <c r="AY751" s="63"/>
      <c r="AZ751" s="63"/>
      <c r="BA751" s="63"/>
      <c r="BB751" s="63"/>
      <c r="BC751" s="63"/>
      <c r="BD751" s="63"/>
      <c r="BE751" s="63"/>
      <c r="BF751" s="63"/>
      <c r="BG751" s="63"/>
      <c r="BH751" s="63"/>
      <c r="BI751" s="63"/>
      <c r="BJ751" s="63"/>
      <c r="BK751" s="63"/>
      <c r="BL751" s="63"/>
      <c r="BM751" s="63"/>
    </row>
    <row r="752" spans="1:65" x14ac:dyDescent="0.2">
      <c r="A752" s="63"/>
      <c r="B752" s="63"/>
      <c r="C752" s="63"/>
      <c r="D752" s="64"/>
      <c r="E752" s="64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  <c r="AB752" s="63"/>
      <c r="AC752" s="63"/>
      <c r="AD752" s="63"/>
      <c r="AE752" s="63"/>
      <c r="AF752" s="63"/>
      <c r="AG752" s="63"/>
      <c r="AH752" s="63"/>
      <c r="AI752" s="63"/>
      <c r="AJ752" s="63"/>
      <c r="AK752" s="63"/>
      <c r="AL752" s="63"/>
      <c r="AM752" s="63"/>
      <c r="AN752" s="63"/>
      <c r="AO752" s="63"/>
      <c r="AP752" s="63"/>
      <c r="AQ752" s="63"/>
      <c r="AR752" s="63"/>
      <c r="AS752" s="63"/>
      <c r="AT752" s="63"/>
      <c r="AU752" s="63"/>
      <c r="AV752" s="63"/>
      <c r="AW752" s="63"/>
      <c r="AX752" s="63"/>
      <c r="AY752" s="63"/>
      <c r="AZ752" s="63"/>
      <c r="BA752" s="63"/>
      <c r="BB752" s="63"/>
      <c r="BC752" s="63"/>
      <c r="BD752" s="63"/>
      <c r="BE752" s="63"/>
      <c r="BF752" s="63"/>
      <c r="BG752" s="63"/>
      <c r="BH752" s="63"/>
      <c r="BI752" s="63"/>
      <c r="BJ752" s="63"/>
      <c r="BK752" s="63"/>
      <c r="BL752" s="63"/>
      <c r="BM752" s="63"/>
    </row>
    <row r="753" spans="1:65" x14ac:dyDescent="0.2">
      <c r="A753" s="63"/>
      <c r="B753" s="63"/>
      <c r="C753" s="63"/>
      <c r="D753" s="64"/>
      <c r="E753" s="64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63"/>
      <c r="AB753" s="63"/>
      <c r="AC753" s="63"/>
      <c r="AD753" s="63"/>
      <c r="AE753" s="63"/>
      <c r="AF753" s="63"/>
      <c r="AG753" s="63"/>
      <c r="AH753" s="63"/>
      <c r="AI753" s="63"/>
      <c r="AJ753" s="63"/>
      <c r="AK753" s="63"/>
      <c r="AL753" s="63"/>
      <c r="AM753" s="63"/>
      <c r="AN753" s="63"/>
      <c r="AO753" s="63"/>
      <c r="AP753" s="63"/>
      <c r="AQ753" s="63"/>
      <c r="AR753" s="63"/>
      <c r="AS753" s="63"/>
      <c r="AT753" s="63"/>
      <c r="AU753" s="63"/>
      <c r="AV753" s="63"/>
      <c r="AW753" s="63"/>
      <c r="AX753" s="63"/>
      <c r="AY753" s="63"/>
      <c r="AZ753" s="63"/>
      <c r="BA753" s="63"/>
      <c r="BB753" s="63"/>
      <c r="BC753" s="63"/>
      <c r="BD753" s="63"/>
      <c r="BE753" s="63"/>
      <c r="BF753" s="63"/>
      <c r="BG753" s="63"/>
      <c r="BH753" s="63"/>
      <c r="BI753" s="63"/>
      <c r="BJ753" s="63"/>
      <c r="BK753" s="63"/>
      <c r="BL753" s="63"/>
      <c r="BM753" s="63"/>
    </row>
    <row r="754" spans="1:65" x14ac:dyDescent="0.2">
      <c r="A754" s="63"/>
      <c r="B754" s="63"/>
      <c r="C754" s="63"/>
      <c r="D754" s="64"/>
      <c r="E754" s="64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63"/>
      <c r="AD754" s="63"/>
      <c r="AE754" s="63"/>
      <c r="AF754" s="63"/>
      <c r="AG754" s="63"/>
      <c r="AH754" s="63"/>
      <c r="AI754" s="63"/>
      <c r="AJ754" s="63"/>
      <c r="AK754" s="63"/>
      <c r="AL754" s="63"/>
      <c r="AM754" s="63"/>
      <c r="AN754" s="63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63"/>
      <c r="AZ754" s="63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63"/>
      <c r="BL754" s="63"/>
      <c r="BM754" s="63"/>
    </row>
    <row r="755" spans="1:65" x14ac:dyDescent="0.2">
      <c r="A755" s="63"/>
      <c r="B755" s="63"/>
      <c r="C755" s="63"/>
      <c r="D755" s="64"/>
      <c r="E755" s="64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63"/>
      <c r="AB755" s="63"/>
      <c r="AC755" s="63"/>
      <c r="AD755" s="63"/>
      <c r="AE755" s="63"/>
      <c r="AF755" s="63"/>
      <c r="AG755" s="63"/>
      <c r="AH755" s="63"/>
      <c r="AI755" s="63"/>
      <c r="AJ755" s="63"/>
      <c r="AK755" s="63"/>
      <c r="AL755" s="63"/>
      <c r="AM755" s="63"/>
      <c r="AN755" s="63"/>
      <c r="AO755" s="63"/>
      <c r="AP755" s="63"/>
      <c r="AQ755" s="63"/>
      <c r="AR755" s="63"/>
      <c r="AS755" s="63"/>
      <c r="AT755" s="63"/>
      <c r="AU755" s="63"/>
      <c r="AV755" s="63"/>
      <c r="AW755" s="63"/>
      <c r="AX755" s="63"/>
      <c r="AY755" s="63"/>
      <c r="AZ755" s="63"/>
      <c r="BA755" s="63"/>
      <c r="BB755" s="63"/>
      <c r="BC755" s="63"/>
      <c r="BD755" s="63"/>
      <c r="BE755" s="63"/>
      <c r="BF755" s="63"/>
      <c r="BG755" s="63"/>
      <c r="BH755" s="63"/>
      <c r="BI755" s="63"/>
      <c r="BJ755" s="63"/>
      <c r="BK755" s="63"/>
      <c r="BL755" s="63"/>
      <c r="BM755" s="63"/>
    </row>
    <row r="756" spans="1:65" x14ac:dyDescent="0.2">
      <c r="A756" s="63"/>
      <c r="B756" s="63"/>
      <c r="C756" s="63"/>
      <c r="D756" s="64"/>
      <c r="E756" s="64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  <c r="AB756" s="63"/>
      <c r="AC756" s="63"/>
      <c r="AD756" s="63"/>
      <c r="AE756" s="63"/>
      <c r="AF756" s="63"/>
      <c r="AG756" s="63"/>
      <c r="AH756" s="63"/>
      <c r="AI756" s="63"/>
      <c r="AJ756" s="63"/>
      <c r="AK756" s="63"/>
      <c r="AL756" s="63"/>
      <c r="AM756" s="63"/>
      <c r="AN756" s="63"/>
      <c r="AO756" s="63"/>
      <c r="AP756" s="63"/>
      <c r="AQ756" s="63"/>
      <c r="AR756" s="63"/>
      <c r="AS756" s="63"/>
      <c r="AT756" s="63"/>
      <c r="AU756" s="63"/>
      <c r="AV756" s="63"/>
      <c r="AW756" s="63"/>
      <c r="AX756" s="63"/>
      <c r="AY756" s="63"/>
      <c r="AZ756" s="63"/>
      <c r="BA756" s="63"/>
      <c r="BB756" s="63"/>
      <c r="BC756" s="63"/>
      <c r="BD756" s="63"/>
      <c r="BE756" s="63"/>
      <c r="BF756" s="63"/>
      <c r="BG756" s="63"/>
      <c r="BH756" s="63"/>
      <c r="BI756" s="63"/>
      <c r="BJ756" s="63"/>
      <c r="BK756" s="63"/>
      <c r="BL756" s="63"/>
      <c r="BM756" s="63"/>
    </row>
    <row r="757" spans="1:65" x14ac:dyDescent="0.2">
      <c r="A757" s="63"/>
      <c r="B757" s="63"/>
      <c r="C757" s="63"/>
      <c r="D757" s="64"/>
      <c r="E757" s="64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  <c r="AL757" s="63"/>
      <c r="AM757" s="63"/>
      <c r="AN757" s="63"/>
      <c r="AO757" s="63"/>
      <c r="AP757" s="63"/>
      <c r="AQ757" s="63"/>
      <c r="AR757" s="63"/>
      <c r="AS757" s="63"/>
      <c r="AT757" s="63"/>
      <c r="AU757" s="63"/>
      <c r="AV757" s="63"/>
      <c r="AW757" s="63"/>
      <c r="AX757" s="63"/>
      <c r="AY757" s="63"/>
      <c r="AZ757" s="63"/>
      <c r="BA757" s="63"/>
      <c r="BB757" s="63"/>
      <c r="BC757" s="63"/>
      <c r="BD757" s="63"/>
      <c r="BE757" s="63"/>
      <c r="BF757" s="63"/>
      <c r="BG757" s="63"/>
      <c r="BH757" s="63"/>
      <c r="BI757" s="63"/>
      <c r="BJ757" s="63"/>
      <c r="BK757" s="63"/>
      <c r="BL757" s="63"/>
      <c r="BM757" s="63"/>
    </row>
    <row r="758" spans="1:65" x14ac:dyDescent="0.2">
      <c r="A758" s="63"/>
      <c r="B758" s="63"/>
      <c r="C758" s="63"/>
      <c r="D758" s="64"/>
      <c r="E758" s="64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  <c r="AB758" s="63"/>
      <c r="AC758" s="63"/>
      <c r="AD758" s="63"/>
      <c r="AE758" s="63"/>
      <c r="AF758" s="63"/>
      <c r="AG758" s="63"/>
      <c r="AH758" s="63"/>
      <c r="AI758" s="63"/>
      <c r="AJ758" s="63"/>
      <c r="AK758" s="63"/>
      <c r="AL758" s="63"/>
      <c r="AM758" s="63"/>
      <c r="AN758" s="63"/>
      <c r="AO758" s="63"/>
      <c r="AP758" s="63"/>
      <c r="AQ758" s="63"/>
      <c r="AR758" s="63"/>
      <c r="AS758" s="63"/>
      <c r="AT758" s="63"/>
      <c r="AU758" s="63"/>
      <c r="AV758" s="63"/>
      <c r="AW758" s="63"/>
      <c r="AX758" s="63"/>
      <c r="AY758" s="63"/>
      <c r="AZ758" s="63"/>
      <c r="BA758" s="63"/>
      <c r="BB758" s="63"/>
      <c r="BC758" s="63"/>
      <c r="BD758" s="63"/>
      <c r="BE758" s="63"/>
      <c r="BF758" s="63"/>
      <c r="BG758" s="63"/>
      <c r="BH758" s="63"/>
      <c r="BI758" s="63"/>
      <c r="BJ758" s="63"/>
      <c r="BK758" s="63"/>
      <c r="BL758" s="63"/>
      <c r="BM758" s="63"/>
    </row>
    <row r="759" spans="1:65" x14ac:dyDescent="0.2">
      <c r="A759" s="63"/>
      <c r="B759" s="63"/>
      <c r="C759" s="63"/>
      <c r="D759" s="64"/>
      <c r="E759" s="64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  <c r="AB759" s="63"/>
      <c r="AC759" s="63"/>
      <c r="AD759" s="63"/>
      <c r="AE759" s="63"/>
      <c r="AF759" s="63"/>
      <c r="AG759" s="63"/>
      <c r="AH759" s="63"/>
      <c r="AI759" s="63"/>
      <c r="AJ759" s="63"/>
      <c r="AK759" s="63"/>
      <c r="AL759" s="63"/>
      <c r="AM759" s="63"/>
      <c r="AN759" s="63"/>
      <c r="AO759" s="63"/>
      <c r="AP759" s="63"/>
      <c r="AQ759" s="63"/>
      <c r="AR759" s="63"/>
      <c r="AS759" s="63"/>
      <c r="AT759" s="63"/>
      <c r="AU759" s="63"/>
      <c r="AV759" s="63"/>
      <c r="AW759" s="63"/>
      <c r="AX759" s="63"/>
      <c r="AY759" s="63"/>
      <c r="AZ759" s="63"/>
      <c r="BA759" s="63"/>
      <c r="BB759" s="63"/>
      <c r="BC759" s="63"/>
      <c r="BD759" s="63"/>
      <c r="BE759" s="63"/>
      <c r="BF759" s="63"/>
      <c r="BG759" s="63"/>
      <c r="BH759" s="63"/>
      <c r="BI759" s="63"/>
      <c r="BJ759" s="63"/>
      <c r="BK759" s="63"/>
      <c r="BL759" s="63"/>
      <c r="BM759" s="63"/>
    </row>
    <row r="760" spans="1:65" x14ac:dyDescent="0.2">
      <c r="A760" s="63"/>
      <c r="B760" s="63"/>
      <c r="C760" s="63"/>
      <c r="D760" s="64"/>
      <c r="E760" s="64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  <c r="AB760" s="63"/>
      <c r="AC760" s="63"/>
      <c r="AD760" s="63"/>
      <c r="AE760" s="63"/>
      <c r="AF760" s="63"/>
      <c r="AG760" s="63"/>
      <c r="AH760" s="63"/>
      <c r="AI760" s="63"/>
      <c r="AJ760" s="63"/>
      <c r="AK760" s="63"/>
      <c r="AL760" s="63"/>
      <c r="AM760" s="63"/>
      <c r="AN760" s="63"/>
      <c r="AO760" s="63"/>
      <c r="AP760" s="63"/>
      <c r="AQ760" s="63"/>
      <c r="AR760" s="63"/>
      <c r="AS760" s="63"/>
      <c r="AT760" s="63"/>
      <c r="AU760" s="63"/>
      <c r="AV760" s="63"/>
      <c r="AW760" s="63"/>
      <c r="AX760" s="63"/>
      <c r="AY760" s="63"/>
      <c r="AZ760" s="63"/>
      <c r="BA760" s="63"/>
      <c r="BB760" s="63"/>
      <c r="BC760" s="63"/>
      <c r="BD760" s="63"/>
      <c r="BE760" s="63"/>
      <c r="BF760" s="63"/>
      <c r="BG760" s="63"/>
      <c r="BH760" s="63"/>
      <c r="BI760" s="63"/>
      <c r="BJ760" s="63"/>
      <c r="BK760" s="63"/>
      <c r="BL760" s="63"/>
      <c r="BM760" s="63"/>
    </row>
    <row r="761" spans="1:65" x14ac:dyDescent="0.2">
      <c r="A761" s="63"/>
      <c r="B761" s="63"/>
      <c r="C761" s="63"/>
      <c r="D761" s="64"/>
      <c r="E761" s="64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63"/>
      <c r="AB761" s="63"/>
      <c r="AC761" s="63"/>
      <c r="AD761" s="63"/>
      <c r="AE761" s="63"/>
      <c r="AF761" s="63"/>
      <c r="AG761" s="63"/>
      <c r="AH761" s="63"/>
      <c r="AI761" s="63"/>
      <c r="AJ761" s="63"/>
      <c r="AK761" s="63"/>
      <c r="AL761" s="63"/>
      <c r="AM761" s="63"/>
      <c r="AN761" s="63"/>
      <c r="AO761" s="63"/>
      <c r="AP761" s="63"/>
      <c r="AQ761" s="63"/>
      <c r="AR761" s="63"/>
      <c r="AS761" s="63"/>
      <c r="AT761" s="63"/>
      <c r="AU761" s="63"/>
      <c r="AV761" s="63"/>
      <c r="AW761" s="63"/>
      <c r="AX761" s="63"/>
      <c r="AY761" s="63"/>
      <c r="AZ761" s="63"/>
      <c r="BA761" s="63"/>
      <c r="BB761" s="63"/>
      <c r="BC761" s="63"/>
      <c r="BD761" s="63"/>
      <c r="BE761" s="63"/>
      <c r="BF761" s="63"/>
      <c r="BG761" s="63"/>
      <c r="BH761" s="63"/>
      <c r="BI761" s="63"/>
      <c r="BJ761" s="63"/>
      <c r="BK761" s="63"/>
      <c r="BL761" s="63"/>
      <c r="BM761" s="63"/>
    </row>
    <row r="762" spans="1:65" x14ac:dyDescent="0.2">
      <c r="A762" s="63"/>
      <c r="B762" s="63"/>
      <c r="C762" s="63"/>
      <c r="D762" s="64"/>
      <c r="E762" s="64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63"/>
      <c r="AB762" s="63"/>
      <c r="AC762" s="63"/>
      <c r="AD762" s="63"/>
      <c r="AE762" s="63"/>
      <c r="AF762" s="63"/>
      <c r="AG762" s="63"/>
      <c r="AH762" s="63"/>
      <c r="AI762" s="63"/>
      <c r="AJ762" s="63"/>
      <c r="AK762" s="63"/>
      <c r="AL762" s="63"/>
      <c r="AM762" s="63"/>
      <c r="AN762" s="63"/>
      <c r="AO762" s="63"/>
      <c r="AP762" s="63"/>
      <c r="AQ762" s="63"/>
      <c r="AR762" s="63"/>
      <c r="AS762" s="63"/>
      <c r="AT762" s="63"/>
      <c r="AU762" s="63"/>
      <c r="AV762" s="63"/>
      <c r="AW762" s="63"/>
      <c r="AX762" s="63"/>
      <c r="AY762" s="63"/>
      <c r="AZ762" s="63"/>
      <c r="BA762" s="63"/>
      <c r="BB762" s="63"/>
      <c r="BC762" s="63"/>
      <c r="BD762" s="63"/>
      <c r="BE762" s="63"/>
      <c r="BF762" s="63"/>
      <c r="BG762" s="63"/>
      <c r="BH762" s="63"/>
      <c r="BI762" s="63"/>
      <c r="BJ762" s="63"/>
      <c r="BK762" s="63"/>
      <c r="BL762" s="63"/>
      <c r="BM762" s="63"/>
    </row>
    <row r="763" spans="1:65" x14ac:dyDescent="0.2">
      <c r="A763" s="63"/>
      <c r="B763" s="63"/>
      <c r="C763" s="63"/>
      <c r="D763" s="64"/>
      <c r="E763" s="64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63"/>
      <c r="AB763" s="63"/>
      <c r="AC763" s="63"/>
      <c r="AD763" s="63"/>
      <c r="AE763" s="63"/>
      <c r="AF763" s="63"/>
      <c r="AG763" s="63"/>
      <c r="AH763" s="63"/>
      <c r="AI763" s="63"/>
      <c r="AJ763" s="63"/>
      <c r="AK763" s="63"/>
      <c r="AL763" s="63"/>
      <c r="AM763" s="63"/>
      <c r="AN763" s="63"/>
      <c r="AO763" s="63"/>
      <c r="AP763" s="63"/>
      <c r="AQ763" s="63"/>
      <c r="AR763" s="63"/>
      <c r="AS763" s="63"/>
      <c r="AT763" s="63"/>
      <c r="AU763" s="63"/>
      <c r="AV763" s="63"/>
      <c r="AW763" s="63"/>
      <c r="AX763" s="63"/>
      <c r="AY763" s="63"/>
      <c r="AZ763" s="63"/>
      <c r="BA763" s="63"/>
      <c r="BB763" s="63"/>
      <c r="BC763" s="63"/>
      <c r="BD763" s="63"/>
      <c r="BE763" s="63"/>
      <c r="BF763" s="63"/>
      <c r="BG763" s="63"/>
      <c r="BH763" s="63"/>
      <c r="BI763" s="63"/>
      <c r="BJ763" s="63"/>
      <c r="BK763" s="63"/>
      <c r="BL763" s="63"/>
      <c r="BM763" s="63"/>
    </row>
    <row r="764" spans="1:65" x14ac:dyDescent="0.2">
      <c r="A764" s="63"/>
      <c r="B764" s="63"/>
      <c r="C764" s="63"/>
      <c r="D764" s="64"/>
      <c r="E764" s="64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63"/>
      <c r="AB764" s="63"/>
      <c r="AC764" s="63"/>
      <c r="AD764" s="63"/>
      <c r="AE764" s="63"/>
      <c r="AF764" s="63"/>
      <c r="AG764" s="63"/>
      <c r="AH764" s="63"/>
      <c r="AI764" s="63"/>
      <c r="AJ764" s="63"/>
      <c r="AK764" s="63"/>
      <c r="AL764" s="63"/>
      <c r="AM764" s="63"/>
      <c r="AN764" s="63"/>
      <c r="AO764" s="63"/>
      <c r="AP764" s="63"/>
      <c r="AQ764" s="63"/>
      <c r="AR764" s="63"/>
      <c r="AS764" s="63"/>
      <c r="AT764" s="63"/>
      <c r="AU764" s="63"/>
      <c r="AV764" s="63"/>
      <c r="AW764" s="63"/>
      <c r="AX764" s="63"/>
      <c r="AY764" s="63"/>
      <c r="AZ764" s="63"/>
      <c r="BA764" s="63"/>
      <c r="BB764" s="63"/>
      <c r="BC764" s="63"/>
      <c r="BD764" s="63"/>
      <c r="BE764" s="63"/>
      <c r="BF764" s="63"/>
      <c r="BG764" s="63"/>
      <c r="BH764" s="63"/>
      <c r="BI764" s="63"/>
      <c r="BJ764" s="63"/>
      <c r="BK764" s="63"/>
      <c r="BL764" s="63"/>
      <c r="BM764" s="63"/>
    </row>
    <row r="765" spans="1:65" x14ac:dyDescent="0.2">
      <c r="A765" s="63"/>
      <c r="B765" s="63"/>
      <c r="C765" s="63"/>
      <c r="D765" s="64"/>
      <c r="E765" s="64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  <c r="AB765" s="63"/>
      <c r="AC765" s="63"/>
      <c r="AD765" s="63"/>
      <c r="AE765" s="63"/>
      <c r="AF765" s="63"/>
      <c r="AG765" s="63"/>
      <c r="AH765" s="63"/>
      <c r="AI765" s="63"/>
      <c r="AJ765" s="63"/>
      <c r="AK765" s="63"/>
      <c r="AL765" s="63"/>
      <c r="AM765" s="63"/>
      <c r="AN765" s="63"/>
      <c r="AO765" s="63"/>
      <c r="AP765" s="63"/>
      <c r="AQ765" s="63"/>
      <c r="AR765" s="63"/>
      <c r="AS765" s="63"/>
      <c r="AT765" s="63"/>
      <c r="AU765" s="63"/>
      <c r="AV765" s="63"/>
      <c r="AW765" s="63"/>
      <c r="AX765" s="63"/>
      <c r="AY765" s="63"/>
      <c r="AZ765" s="63"/>
      <c r="BA765" s="63"/>
      <c r="BB765" s="63"/>
      <c r="BC765" s="63"/>
      <c r="BD765" s="63"/>
      <c r="BE765" s="63"/>
      <c r="BF765" s="63"/>
      <c r="BG765" s="63"/>
      <c r="BH765" s="63"/>
      <c r="BI765" s="63"/>
      <c r="BJ765" s="63"/>
      <c r="BK765" s="63"/>
      <c r="BL765" s="63"/>
      <c r="BM765" s="63"/>
    </row>
    <row r="766" spans="1:65" x14ac:dyDescent="0.2">
      <c r="A766" s="63"/>
      <c r="B766" s="63"/>
      <c r="C766" s="63"/>
      <c r="D766" s="64"/>
      <c r="E766" s="64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  <c r="AB766" s="63"/>
      <c r="AC766" s="63"/>
      <c r="AD766" s="63"/>
      <c r="AE766" s="63"/>
      <c r="AF766" s="63"/>
      <c r="AG766" s="63"/>
      <c r="AH766" s="63"/>
      <c r="AI766" s="63"/>
      <c r="AJ766" s="63"/>
      <c r="AK766" s="63"/>
      <c r="AL766" s="63"/>
      <c r="AM766" s="63"/>
      <c r="AN766" s="63"/>
      <c r="AO766" s="63"/>
      <c r="AP766" s="63"/>
      <c r="AQ766" s="63"/>
      <c r="AR766" s="63"/>
      <c r="AS766" s="63"/>
      <c r="AT766" s="63"/>
      <c r="AU766" s="63"/>
      <c r="AV766" s="63"/>
      <c r="AW766" s="63"/>
      <c r="AX766" s="63"/>
      <c r="AY766" s="63"/>
      <c r="AZ766" s="63"/>
      <c r="BA766" s="63"/>
      <c r="BB766" s="63"/>
      <c r="BC766" s="63"/>
      <c r="BD766" s="63"/>
      <c r="BE766" s="63"/>
      <c r="BF766" s="63"/>
      <c r="BG766" s="63"/>
      <c r="BH766" s="63"/>
      <c r="BI766" s="63"/>
      <c r="BJ766" s="63"/>
      <c r="BK766" s="63"/>
      <c r="BL766" s="63"/>
      <c r="BM766" s="63"/>
    </row>
    <row r="767" spans="1:65" x14ac:dyDescent="0.2">
      <c r="A767" s="63"/>
      <c r="B767" s="63"/>
      <c r="C767" s="63"/>
      <c r="D767" s="64"/>
      <c r="E767" s="64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  <c r="AB767" s="63"/>
      <c r="AC767" s="63"/>
      <c r="AD767" s="63"/>
      <c r="AE767" s="63"/>
      <c r="AF767" s="63"/>
      <c r="AG767" s="63"/>
      <c r="AH767" s="63"/>
      <c r="AI767" s="63"/>
      <c r="AJ767" s="63"/>
      <c r="AK767" s="63"/>
      <c r="AL767" s="63"/>
      <c r="AM767" s="63"/>
      <c r="AN767" s="63"/>
      <c r="AO767" s="63"/>
      <c r="AP767" s="63"/>
      <c r="AQ767" s="63"/>
      <c r="AR767" s="63"/>
      <c r="AS767" s="63"/>
      <c r="AT767" s="63"/>
      <c r="AU767" s="63"/>
      <c r="AV767" s="63"/>
      <c r="AW767" s="63"/>
      <c r="AX767" s="63"/>
      <c r="AY767" s="63"/>
      <c r="AZ767" s="63"/>
      <c r="BA767" s="63"/>
      <c r="BB767" s="63"/>
      <c r="BC767" s="63"/>
      <c r="BD767" s="63"/>
      <c r="BE767" s="63"/>
      <c r="BF767" s="63"/>
      <c r="BG767" s="63"/>
      <c r="BH767" s="63"/>
      <c r="BI767" s="63"/>
      <c r="BJ767" s="63"/>
      <c r="BK767" s="63"/>
      <c r="BL767" s="63"/>
      <c r="BM767" s="63"/>
    </row>
    <row r="768" spans="1:65" x14ac:dyDescent="0.2">
      <c r="A768" s="63"/>
      <c r="B768" s="63"/>
      <c r="C768" s="63"/>
      <c r="D768" s="64"/>
      <c r="E768" s="64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63"/>
      <c r="AB768" s="63"/>
      <c r="AC768" s="63"/>
      <c r="AD768" s="63"/>
      <c r="AE768" s="63"/>
      <c r="AF768" s="63"/>
      <c r="AG768" s="63"/>
      <c r="AH768" s="63"/>
      <c r="AI768" s="63"/>
      <c r="AJ768" s="63"/>
      <c r="AK768" s="63"/>
      <c r="AL768" s="63"/>
      <c r="AM768" s="63"/>
      <c r="AN768" s="63"/>
      <c r="AO768" s="63"/>
      <c r="AP768" s="63"/>
      <c r="AQ768" s="63"/>
      <c r="AR768" s="63"/>
      <c r="AS768" s="63"/>
      <c r="AT768" s="63"/>
      <c r="AU768" s="63"/>
      <c r="AV768" s="63"/>
      <c r="AW768" s="63"/>
      <c r="AX768" s="63"/>
      <c r="AY768" s="63"/>
      <c r="AZ768" s="63"/>
      <c r="BA768" s="63"/>
      <c r="BB768" s="63"/>
      <c r="BC768" s="63"/>
      <c r="BD768" s="63"/>
      <c r="BE768" s="63"/>
      <c r="BF768" s="63"/>
      <c r="BG768" s="63"/>
      <c r="BH768" s="63"/>
      <c r="BI768" s="63"/>
      <c r="BJ768" s="63"/>
      <c r="BK768" s="63"/>
      <c r="BL768" s="63"/>
      <c r="BM768" s="63"/>
    </row>
    <row r="769" spans="1:65" x14ac:dyDescent="0.2">
      <c r="A769" s="63"/>
      <c r="B769" s="63"/>
      <c r="C769" s="63"/>
      <c r="D769" s="64"/>
      <c r="E769" s="64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  <c r="AB769" s="63"/>
      <c r="AC769" s="63"/>
      <c r="AD769" s="63"/>
      <c r="AE769" s="63"/>
      <c r="AF769" s="63"/>
      <c r="AG769" s="63"/>
      <c r="AH769" s="63"/>
      <c r="AI769" s="63"/>
      <c r="AJ769" s="63"/>
      <c r="AK769" s="63"/>
      <c r="AL769" s="63"/>
      <c r="AM769" s="63"/>
      <c r="AN769" s="63"/>
      <c r="AO769" s="63"/>
      <c r="AP769" s="63"/>
      <c r="AQ769" s="63"/>
      <c r="AR769" s="63"/>
      <c r="AS769" s="63"/>
      <c r="AT769" s="63"/>
      <c r="AU769" s="63"/>
      <c r="AV769" s="63"/>
      <c r="AW769" s="63"/>
      <c r="AX769" s="63"/>
      <c r="AY769" s="63"/>
      <c r="AZ769" s="63"/>
      <c r="BA769" s="63"/>
      <c r="BB769" s="63"/>
      <c r="BC769" s="63"/>
      <c r="BD769" s="63"/>
      <c r="BE769" s="63"/>
      <c r="BF769" s="63"/>
      <c r="BG769" s="63"/>
      <c r="BH769" s="63"/>
      <c r="BI769" s="63"/>
      <c r="BJ769" s="63"/>
      <c r="BK769" s="63"/>
      <c r="BL769" s="63"/>
      <c r="BM769" s="63"/>
    </row>
    <row r="770" spans="1:65" x14ac:dyDescent="0.2">
      <c r="A770" s="63"/>
      <c r="B770" s="63"/>
      <c r="C770" s="63"/>
      <c r="D770" s="64"/>
      <c r="E770" s="64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63"/>
      <c r="AB770" s="63"/>
      <c r="AC770" s="63"/>
      <c r="AD770" s="63"/>
      <c r="AE770" s="63"/>
      <c r="AF770" s="63"/>
      <c r="AG770" s="63"/>
      <c r="AH770" s="63"/>
      <c r="AI770" s="63"/>
      <c r="AJ770" s="63"/>
      <c r="AK770" s="63"/>
      <c r="AL770" s="63"/>
      <c r="AM770" s="63"/>
      <c r="AN770" s="63"/>
      <c r="AO770" s="63"/>
      <c r="AP770" s="63"/>
      <c r="AQ770" s="63"/>
      <c r="AR770" s="63"/>
      <c r="AS770" s="63"/>
      <c r="AT770" s="63"/>
      <c r="AU770" s="63"/>
      <c r="AV770" s="63"/>
      <c r="AW770" s="63"/>
      <c r="AX770" s="63"/>
      <c r="AY770" s="63"/>
      <c r="AZ770" s="63"/>
      <c r="BA770" s="63"/>
      <c r="BB770" s="63"/>
      <c r="BC770" s="63"/>
      <c r="BD770" s="63"/>
      <c r="BE770" s="63"/>
      <c r="BF770" s="63"/>
      <c r="BG770" s="63"/>
      <c r="BH770" s="63"/>
      <c r="BI770" s="63"/>
      <c r="BJ770" s="63"/>
      <c r="BK770" s="63"/>
      <c r="BL770" s="63"/>
      <c r="BM770" s="63"/>
    </row>
    <row r="771" spans="1:65" x14ac:dyDescent="0.2">
      <c r="A771" s="63"/>
      <c r="B771" s="63"/>
      <c r="C771" s="63"/>
      <c r="D771" s="64"/>
      <c r="E771" s="64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  <c r="AB771" s="63"/>
      <c r="AC771" s="63"/>
      <c r="AD771" s="63"/>
      <c r="AE771" s="63"/>
      <c r="AF771" s="63"/>
      <c r="AG771" s="63"/>
      <c r="AH771" s="63"/>
      <c r="AI771" s="63"/>
      <c r="AJ771" s="63"/>
      <c r="AK771" s="63"/>
      <c r="AL771" s="63"/>
      <c r="AM771" s="63"/>
      <c r="AN771" s="63"/>
      <c r="AO771" s="63"/>
      <c r="AP771" s="63"/>
      <c r="AQ771" s="63"/>
      <c r="AR771" s="63"/>
      <c r="AS771" s="63"/>
      <c r="AT771" s="63"/>
      <c r="AU771" s="63"/>
      <c r="AV771" s="63"/>
      <c r="AW771" s="63"/>
      <c r="AX771" s="63"/>
      <c r="AY771" s="63"/>
      <c r="AZ771" s="63"/>
      <c r="BA771" s="63"/>
      <c r="BB771" s="63"/>
      <c r="BC771" s="63"/>
      <c r="BD771" s="63"/>
      <c r="BE771" s="63"/>
      <c r="BF771" s="63"/>
      <c r="BG771" s="63"/>
      <c r="BH771" s="63"/>
      <c r="BI771" s="63"/>
      <c r="BJ771" s="63"/>
      <c r="BK771" s="63"/>
      <c r="BL771" s="63"/>
      <c r="BM771" s="63"/>
    </row>
    <row r="772" spans="1:65" x14ac:dyDescent="0.2">
      <c r="A772" s="63"/>
      <c r="B772" s="63"/>
      <c r="C772" s="63"/>
      <c r="D772" s="64"/>
      <c r="E772" s="64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63"/>
      <c r="AB772" s="63"/>
      <c r="AC772" s="63"/>
      <c r="AD772" s="63"/>
      <c r="AE772" s="63"/>
      <c r="AF772" s="63"/>
      <c r="AG772" s="63"/>
      <c r="AH772" s="63"/>
      <c r="AI772" s="63"/>
      <c r="AJ772" s="63"/>
      <c r="AK772" s="63"/>
      <c r="AL772" s="63"/>
      <c r="AM772" s="63"/>
      <c r="AN772" s="63"/>
      <c r="AO772" s="63"/>
      <c r="AP772" s="63"/>
      <c r="AQ772" s="63"/>
      <c r="AR772" s="63"/>
      <c r="AS772" s="63"/>
      <c r="AT772" s="63"/>
      <c r="AU772" s="63"/>
      <c r="AV772" s="63"/>
      <c r="AW772" s="63"/>
      <c r="AX772" s="63"/>
      <c r="AY772" s="63"/>
      <c r="AZ772" s="63"/>
      <c r="BA772" s="63"/>
      <c r="BB772" s="63"/>
      <c r="BC772" s="63"/>
      <c r="BD772" s="63"/>
      <c r="BE772" s="63"/>
      <c r="BF772" s="63"/>
      <c r="BG772" s="63"/>
      <c r="BH772" s="63"/>
      <c r="BI772" s="63"/>
      <c r="BJ772" s="63"/>
      <c r="BK772" s="63"/>
      <c r="BL772" s="63"/>
      <c r="BM772" s="63"/>
    </row>
    <row r="773" spans="1:65" x14ac:dyDescent="0.2">
      <c r="A773" s="63"/>
      <c r="B773" s="63"/>
      <c r="C773" s="63"/>
      <c r="D773" s="64"/>
      <c r="E773" s="64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  <c r="AB773" s="63"/>
      <c r="AC773" s="63"/>
      <c r="AD773" s="63"/>
      <c r="AE773" s="63"/>
      <c r="AF773" s="63"/>
      <c r="AG773" s="63"/>
      <c r="AH773" s="63"/>
      <c r="AI773" s="63"/>
      <c r="AJ773" s="63"/>
      <c r="AK773" s="63"/>
      <c r="AL773" s="63"/>
      <c r="AM773" s="63"/>
      <c r="AN773" s="63"/>
      <c r="AO773" s="63"/>
      <c r="AP773" s="63"/>
      <c r="AQ773" s="63"/>
      <c r="AR773" s="63"/>
      <c r="AS773" s="63"/>
      <c r="AT773" s="63"/>
      <c r="AU773" s="63"/>
      <c r="AV773" s="63"/>
      <c r="AW773" s="63"/>
      <c r="AX773" s="63"/>
      <c r="AY773" s="63"/>
      <c r="AZ773" s="63"/>
      <c r="BA773" s="63"/>
      <c r="BB773" s="63"/>
      <c r="BC773" s="63"/>
      <c r="BD773" s="63"/>
      <c r="BE773" s="63"/>
      <c r="BF773" s="63"/>
      <c r="BG773" s="63"/>
      <c r="BH773" s="63"/>
      <c r="BI773" s="63"/>
      <c r="BJ773" s="63"/>
      <c r="BK773" s="63"/>
      <c r="BL773" s="63"/>
      <c r="BM773" s="63"/>
    </row>
    <row r="774" spans="1:65" x14ac:dyDescent="0.2">
      <c r="A774" s="63"/>
      <c r="B774" s="63"/>
      <c r="C774" s="63"/>
      <c r="D774" s="64"/>
      <c r="E774" s="64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  <c r="AB774" s="63"/>
      <c r="AC774" s="63"/>
      <c r="AD774" s="63"/>
      <c r="AE774" s="63"/>
      <c r="AF774" s="63"/>
      <c r="AG774" s="63"/>
      <c r="AH774" s="63"/>
      <c r="AI774" s="63"/>
      <c r="AJ774" s="63"/>
      <c r="AK774" s="63"/>
      <c r="AL774" s="63"/>
      <c r="AM774" s="63"/>
      <c r="AN774" s="63"/>
      <c r="AO774" s="63"/>
      <c r="AP774" s="63"/>
      <c r="AQ774" s="63"/>
      <c r="AR774" s="63"/>
      <c r="AS774" s="63"/>
      <c r="AT774" s="63"/>
      <c r="AU774" s="63"/>
      <c r="AV774" s="63"/>
      <c r="AW774" s="63"/>
      <c r="AX774" s="63"/>
      <c r="AY774" s="63"/>
      <c r="AZ774" s="63"/>
      <c r="BA774" s="63"/>
      <c r="BB774" s="63"/>
      <c r="BC774" s="63"/>
      <c r="BD774" s="63"/>
      <c r="BE774" s="63"/>
      <c r="BF774" s="63"/>
      <c r="BG774" s="63"/>
      <c r="BH774" s="63"/>
      <c r="BI774" s="63"/>
      <c r="BJ774" s="63"/>
      <c r="BK774" s="63"/>
      <c r="BL774" s="63"/>
      <c r="BM774" s="63"/>
    </row>
    <row r="775" spans="1:65" x14ac:dyDescent="0.2">
      <c r="A775" s="63"/>
      <c r="B775" s="63"/>
      <c r="C775" s="63"/>
      <c r="D775" s="64"/>
      <c r="E775" s="64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63"/>
      <c r="AB775" s="63"/>
      <c r="AC775" s="63"/>
      <c r="AD775" s="63"/>
      <c r="AE775" s="63"/>
      <c r="AF775" s="63"/>
      <c r="AG775" s="63"/>
      <c r="AH775" s="63"/>
      <c r="AI775" s="63"/>
      <c r="AJ775" s="63"/>
      <c r="AK775" s="63"/>
      <c r="AL775" s="63"/>
      <c r="AM775" s="63"/>
      <c r="AN775" s="63"/>
      <c r="AO775" s="63"/>
      <c r="AP775" s="63"/>
      <c r="AQ775" s="63"/>
      <c r="AR775" s="63"/>
      <c r="AS775" s="63"/>
      <c r="AT775" s="63"/>
      <c r="AU775" s="63"/>
      <c r="AV775" s="63"/>
      <c r="AW775" s="63"/>
      <c r="AX775" s="63"/>
      <c r="AY775" s="63"/>
      <c r="AZ775" s="63"/>
      <c r="BA775" s="63"/>
      <c r="BB775" s="63"/>
      <c r="BC775" s="63"/>
      <c r="BD775" s="63"/>
      <c r="BE775" s="63"/>
      <c r="BF775" s="63"/>
      <c r="BG775" s="63"/>
      <c r="BH775" s="63"/>
      <c r="BI775" s="63"/>
      <c r="BJ775" s="63"/>
      <c r="BK775" s="63"/>
      <c r="BL775" s="63"/>
      <c r="BM775" s="63"/>
    </row>
    <row r="776" spans="1:65" x14ac:dyDescent="0.2">
      <c r="A776" s="63"/>
      <c r="B776" s="63"/>
      <c r="C776" s="63"/>
      <c r="D776" s="64"/>
      <c r="E776" s="64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63"/>
      <c r="AB776" s="63"/>
      <c r="AC776" s="63"/>
      <c r="AD776" s="63"/>
      <c r="AE776" s="63"/>
      <c r="AF776" s="63"/>
      <c r="AG776" s="63"/>
      <c r="AH776" s="63"/>
      <c r="AI776" s="63"/>
      <c r="AJ776" s="63"/>
      <c r="AK776" s="63"/>
      <c r="AL776" s="63"/>
      <c r="AM776" s="63"/>
      <c r="AN776" s="63"/>
      <c r="AO776" s="63"/>
      <c r="AP776" s="63"/>
      <c r="AQ776" s="63"/>
      <c r="AR776" s="63"/>
      <c r="AS776" s="63"/>
      <c r="AT776" s="63"/>
      <c r="AU776" s="63"/>
      <c r="AV776" s="63"/>
      <c r="AW776" s="63"/>
      <c r="AX776" s="63"/>
      <c r="AY776" s="63"/>
      <c r="AZ776" s="63"/>
      <c r="BA776" s="63"/>
      <c r="BB776" s="63"/>
      <c r="BC776" s="63"/>
      <c r="BD776" s="63"/>
      <c r="BE776" s="63"/>
      <c r="BF776" s="63"/>
      <c r="BG776" s="63"/>
      <c r="BH776" s="63"/>
      <c r="BI776" s="63"/>
      <c r="BJ776" s="63"/>
      <c r="BK776" s="63"/>
      <c r="BL776" s="63"/>
      <c r="BM776" s="63"/>
    </row>
    <row r="777" spans="1:65" x14ac:dyDescent="0.2">
      <c r="A777" s="63"/>
      <c r="B777" s="63"/>
      <c r="C777" s="63"/>
      <c r="D777" s="64"/>
      <c r="E777" s="64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63"/>
      <c r="AB777" s="63"/>
      <c r="AC777" s="63"/>
      <c r="AD777" s="63"/>
      <c r="AE777" s="63"/>
      <c r="AF777" s="63"/>
      <c r="AG777" s="63"/>
      <c r="AH777" s="63"/>
      <c r="AI777" s="63"/>
      <c r="AJ777" s="63"/>
      <c r="AK777" s="63"/>
      <c r="AL777" s="63"/>
      <c r="AM777" s="63"/>
      <c r="AN777" s="63"/>
      <c r="AO777" s="63"/>
      <c r="AP777" s="63"/>
      <c r="AQ777" s="63"/>
      <c r="AR777" s="63"/>
      <c r="AS777" s="63"/>
      <c r="AT777" s="63"/>
      <c r="AU777" s="63"/>
      <c r="AV777" s="63"/>
      <c r="AW777" s="63"/>
      <c r="AX777" s="63"/>
      <c r="AY777" s="63"/>
      <c r="AZ777" s="63"/>
      <c r="BA777" s="63"/>
      <c r="BB777" s="63"/>
      <c r="BC777" s="63"/>
      <c r="BD777" s="63"/>
      <c r="BE777" s="63"/>
      <c r="BF777" s="63"/>
      <c r="BG777" s="63"/>
      <c r="BH777" s="63"/>
      <c r="BI777" s="63"/>
      <c r="BJ777" s="63"/>
      <c r="BK777" s="63"/>
      <c r="BL777" s="63"/>
      <c r="BM777" s="63"/>
    </row>
    <row r="778" spans="1:65" x14ac:dyDescent="0.2">
      <c r="A778" s="63"/>
      <c r="B778" s="63"/>
      <c r="C778" s="63"/>
      <c r="D778" s="64"/>
      <c r="E778" s="64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63"/>
      <c r="AB778" s="63"/>
      <c r="AC778" s="63"/>
      <c r="AD778" s="63"/>
      <c r="AE778" s="63"/>
      <c r="AF778" s="63"/>
      <c r="AG778" s="63"/>
      <c r="AH778" s="63"/>
      <c r="AI778" s="63"/>
      <c r="AJ778" s="63"/>
      <c r="AK778" s="63"/>
      <c r="AL778" s="63"/>
      <c r="AM778" s="63"/>
      <c r="AN778" s="63"/>
      <c r="AO778" s="63"/>
      <c r="AP778" s="63"/>
      <c r="AQ778" s="63"/>
      <c r="AR778" s="63"/>
      <c r="AS778" s="63"/>
      <c r="AT778" s="63"/>
      <c r="AU778" s="63"/>
      <c r="AV778" s="63"/>
      <c r="AW778" s="63"/>
      <c r="AX778" s="63"/>
      <c r="AY778" s="63"/>
      <c r="AZ778" s="63"/>
      <c r="BA778" s="63"/>
      <c r="BB778" s="63"/>
      <c r="BC778" s="63"/>
      <c r="BD778" s="63"/>
      <c r="BE778" s="63"/>
      <c r="BF778" s="63"/>
      <c r="BG778" s="63"/>
      <c r="BH778" s="63"/>
      <c r="BI778" s="63"/>
      <c r="BJ778" s="63"/>
      <c r="BK778" s="63"/>
      <c r="BL778" s="63"/>
      <c r="BM778" s="63"/>
    </row>
    <row r="779" spans="1:65" x14ac:dyDescent="0.2">
      <c r="A779" s="63"/>
      <c r="B779" s="63"/>
      <c r="C779" s="63"/>
      <c r="D779" s="64"/>
      <c r="E779" s="64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3"/>
      <c r="AD779" s="63"/>
      <c r="AE779" s="63"/>
      <c r="AF779" s="63"/>
      <c r="AG779" s="63"/>
      <c r="AH779" s="63"/>
      <c r="AI779" s="63"/>
      <c r="AJ779" s="63"/>
      <c r="AK779" s="63"/>
      <c r="AL779" s="63"/>
      <c r="AM779" s="63"/>
      <c r="AN779" s="63"/>
      <c r="AO779" s="63"/>
      <c r="AP779" s="63"/>
      <c r="AQ779" s="63"/>
      <c r="AR779" s="63"/>
      <c r="AS779" s="63"/>
      <c r="AT779" s="63"/>
      <c r="AU779" s="63"/>
      <c r="AV779" s="63"/>
      <c r="AW779" s="63"/>
      <c r="AX779" s="63"/>
      <c r="AY779" s="63"/>
      <c r="AZ779" s="63"/>
      <c r="BA779" s="63"/>
      <c r="BB779" s="63"/>
      <c r="BC779" s="63"/>
      <c r="BD779" s="63"/>
      <c r="BE779" s="63"/>
      <c r="BF779" s="63"/>
      <c r="BG779" s="63"/>
      <c r="BH779" s="63"/>
      <c r="BI779" s="63"/>
      <c r="BJ779" s="63"/>
      <c r="BK779" s="63"/>
      <c r="BL779" s="63"/>
      <c r="BM779" s="63"/>
    </row>
    <row r="780" spans="1:65" x14ac:dyDescent="0.2">
      <c r="A780" s="63"/>
      <c r="B780" s="63"/>
      <c r="C780" s="63"/>
      <c r="D780" s="64"/>
      <c r="E780" s="64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  <c r="AB780" s="63"/>
      <c r="AC780" s="63"/>
      <c r="AD780" s="63"/>
      <c r="AE780" s="63"/>
      <c r="AF780" s="63"/>
      <c r="AG780" s="63"/>
      <c r="AH780" s="63"/>
      <c r="AI780" s="63"/>
      <c r="AJ780" s="63"/>
      <c r="AK780" s="63"/>
      <c r="AL780" s="63"/>
      <c r="AM780" s="63"/>
      <c r="AN780" s="63"/>
      <c r="AO780" s="63"/>
      <c r="AP780" s="63"/>
      <c r="AQ780" s="63"/>
      <c r="AR780" s="63"/>
      <c r="AS780" s="63"/>
      <c r="AT780" s="63"/>
      <c r="AU780" s="63"/>
      <c r="AV780" s="63"/>
      <c r="AW780" s="63"/>
      <c r="AX780" s="63"/>
      <c r="AY780" s="63"/>
      <c r="AZ780" s="63"/>
      <c r="BA780" s="63"/>
      <c r="BB780" s="63"/>
      <c r="BC780" s="63"/>
      <c r="BD780" s="63"/>
      <c r="BE780" s="63"/>
      <c r="BF780" s="63"/>
      <c r="BG780" s="63"/>
      <c r="BH780" s="63"/>
      <c r="BI780" s="63"/>
      <c r="BJ780" s="63"/>
      <c r="BK780" s="63"/>
      <c r="BL780" s="63"/>
      <c r="BM780" s="63"/>
    </row>
    <row r="781" spans="1:65" x14ac:dyDescent="0.2">
      <c r="A781" s="63"/>
      <c r="B781" s="63"/>
      <c r="C781" s="63"/>
      <c r="D781" s="64"/>
      <c r="E781" s="64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63"/>
      <c r="AB781" s="63"/>
      <c r="AC781" s="63"/>
      <c r="AD781" s="63"/>
      <c r="AE781" s="63"/>
      <c r="AF781" s="63"/>
      <c r="AG781" s="63"/>
      <c r="AH781" s="63"/>
      <c r="AI781" s="63"/>
      <c r="AJ781" s="63"/>
      <c r="AK781" s="63"/>
      <c r="AL781" s="63"/>
      <c r="AM781" s="63"/>
      <c r="AN781" s="63"/>
      <c r="AO781" s="63"/>
      <c r="AP781" s="63"/>
      <c r="AQ781" s="63"/>
      <c r="AR781" s="63"/>
      <c r="AS781" s="63"/>
      <c r="AT781" s="63"/>
      <c r="AU781" s="63"/>
      <c r="AV781" s="63"/>
      <c r="AW781" s="63"/>
      <c r="AX781" s="63"/>
      <c r="AY781" s="63"/>
      <c r="AZ781" s="63"/>
      <c r="BA781" s="63"/>
      <c r="BB781" s="63"/>
      <c r="BC781" s="63"/>
      <c r="BD781" s="63"/>
      <c r="BE781" s="63"/>
      <c r="BF781" s="63"/>
      <c r="BG781" s="63"/>
      <c r="BH781" s="63"/>
      <c r="BI781" s="63"/>
      <c r="BJ781" s="63"/>
      <c r="BK781" s="63"/>
      <c r="BL781" s="63"/>
      <c r="BM781" s="63"/>
    </row>
    <row r="782" spans="1:65" x14ac:dyDescent="0.2">
      <c r="A782" s="63"/>
      <c r="B782" s="63"/>
      <c r="C782" s="63"/>
      <c r="D782" s="64"/>
      <c r="E782" s="64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  <c r="AB782" s="63"/>
      <c r="AC782" s="63"/>
      <c r="AD782" s="63"/>
      <c r="AE782" s="63"/>
      <c r="AF782" s="63"/>
      <c r="AG782" s="63"/>
      <c r="AH782" s="63"/>
      <c r="AI782" s="63"/>
      <c r="AJ782" s="63"/>
      <c r="AK782" s="63"/>
      <c r="AL782" s="63"/>
      <c r="AM782" s="63"/>
      <c r="AN782" s="63"/>
      <c r="AO782" s="63"/>
      <c r="AP782" s="63"/>
      <c r="AQ782" s="63"/>
      <c r="AR782" s="63"/>
      <c r="AS782" s="63"/>
      <c r="AT782" s="63"/>
      <c r="AU782" s="63"/>
      <c r="AV782" s="63"/>
      <c r="AW782" s="63"/>
      <c r="AX782" s="63"/>
      <c r="AY782" s="63"/>
      <c r="AZ782" s="63"/>
      <c r="BA782" s="63"/>
      <c r="BB782" s="63"/>
      <c r="BC782" s="63"/>
      <c r="BD782" s="63"/>
      <c r="BE782" s="63"/>
      <c r="BF782" s="63"/>
      <c r="BG782" s="63"/>
      <c r="BH782" s="63"/>
      <c r="BI782" s="63"/>
      <c r="BJ782" s="63"/>
      <c r="BK782" s="63"/>
      <c r="BL782" s="63"/>
      <c r="BM782" s="63"/>
    </row>
    <row r="783" spans="1:65" x14ac:dyDescent="0.2">
      <c r="A783" s="63"/>
      <c r="B783" s="63"/>
      <c r="C783" s="63"/>
      <c r="D783" s="64"/>
      <c r="E783" s="64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63"/>
      <c r="AB783" s="63"/>
      <c r="AC783" s="63"/>
      <c r="AD783" s="63"/>
      <c r="AE783" s="63"/>
      <c r="AF783" s="63"/>
      <c r="AG783" s="63"/>
      <c r="AH783" s="63"/>
      <c r="AI783" s="63"/>
      <c r="AJ783" s="63"/>
      <c r="AK783" s="63"/>
      <c r="AL783" s="63"/>
      <c r="AM783" s="63"/>
      <c r="AN783" s="63"/>
      <c r="AO783" s="63"/>
      <c r="AP783" s="63"/>
      <c r="AQ783" s="63"/>
      <c r="AR783" s="63"/>
      <c r="AS783" s="63"/>
      <c r="AT783" s="63"/>
      <c r="AU783" s="63"/>
      <c r="AV783" s="63"/>
      <c r="AW783" s="63"/>
      <c r="AX783" s="63"/>
      <c r="AY783" s="63"/>
      <c r="AZ783" s="63"/>
      <c r="BA783" s="63"/>
      <c r="BB783" s="63"/>
      <c r="BC783" s="63"/>
      <c r="BD783" s="63"/>
      <c r="BE783" s="63"/>
      <c r="BF783" s="63"/>
      <c r="BG783" s="63"/>
      <c r="BH783" s="63"/>
      <c r="BI783" s="63"/>
      <c r="BJ783" s="63"/>
      <c r="BK783" s="63"/>
      <c r="BL783" s="63"/>
      <c r="BM783" s="63"/>
    </row>
    <row r="784" spans="1:65" x14ac:dyDescent="0.2">
      <c r="A784" s="63"/>
      <c r="B784" s="63"/>
      <c r="C784" s="63"/>
      <c r="D784" s="64"/>
      <c r="E784" s="64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  <c r="AB784" s="63"/>
      <c r="AC784" s="63"/>
      <c r="AD784" s="63"/>
      <c r="AE784" s="63"/>
      <c r="AF784" s="63"/>
      <c r="AG784" s="63"/>
      <c r="AH784" s="63"/>
      <c r="AI784" s="63"/>
      <c r="AJ784" s="63"/>
      <c r="AK784" s="63"/>
      <c r="AL784" s="63"/>
      <c r="AM784" s="63"/>
      <c r="AN784" s="63"/>
      <c r="AO784" s="63"/>
      <c r="AP784" s="63"/>
      <c r="AQ784" s="63"/>
      <c r="AR784" s="63"/>
      <c r="AS784" s="63"/>
      <c r="AT784" s="63"/>
      <c r="AU784" s="63"/>
      <c r="AV784" s="63"/>
      <c r="AW784" s="63"/>
      <c r="AX784" s="63"/>
      <c r="AY784" s="63"/>
      <c r="AZ784" s="63"/>
      <c r="BA784" s="63"/>
      <c r="BB784" s="63"/>
      <c r="BC784" s="63"/>
      <c r="BD784" s="63"/>
      <c r="BE784" s="63"/>
      <c r="BF784" s="63"/>
      <c r="BG784" s="63"/>
      <c r="BH784" s="63"/>
      <c r="BI784" s="63"/>
      <c r="BJ784" s="63"/>
      <c r="BK784" s="63"/>
      <c r="BL784" s="63"/>
      <c r="BM784" s="63"/>
    </row>
    <row r="785" spans="1:65" x14ac:dyDescent="0.2">
      <c r="A785" s="63"/>
      <c r="B785" s="63"/>
      <c r="C785" s="63"/>
      <c r="D785" s="64"/>
      <c r="E785" s="64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63"/>
      <c r="AB785" s="63"/>
      <c r="AC785" s="63"/>
      <c r="AD785" s="63"/>
      <c r="AE785" s="63"/>
      <c r="AF785" s="63"/>
      <c r="AG785" s="63"/>
      <c r="AH785" s="63"/>
      <c r="AI785" s="63"/>
      <c r="AJ785" s="63"/>
      <c r="AK785" s="63"/>
      <c r="AL785" s="63"/>
      <c r="AM785" s="63"/>
      <c r="AN785" s="63"/>
      <c r="AO785" s="63"/>
      <c r="AP785" s="63"/>
      <c r="AQ785" s="63"/>
      <c r="AR785" s="63"/>
      <c r="AS785" s="63"/>
      <c r="AT785" s="63"/>
      <c r="AU785" s="63"/>
      <c r="AV785" s="63"/>
      <c r="AW785" s="63"/>
      <c r="AX785" s="63"/>
      <c r="AY785" s="63"/>
      <c r="AZ785" s="63"/>
      <c r="BA785" s="63"/>
      <c r="BB785" s="63"/>
      <c r="BC785" s="63"/>
      <c r="BD785" s="63"/>
      <c r="BE785" s="63"/>
      <c r="BF785" s="63"/>
      <c r="BG785" s="63"/>
      <c r="BH785" s="63"/>
      <c r="BI785" s="63"/>
      <c r="BJ785" s="63"/>
      <c r="BK785" s="63"/>
      <c r="BL785" s="63"/>
      <c r="BM785" s="63"/>
    </row>
    <row r="786" spans="1:65" x14ac:dyDescent="0.2">
      <c r="A786" s="63"/>
      <c r="B786" s="63"/>
      <c r="C786" s="63"/>
      <c r="D786" s="64"/>
      <c r="E786" s="64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  <c r="AB786" s="63"/>
      <c r="AC786" s="63"/>
      <c r="AD786" s="63"/>
      <c r="AE786" s="63"/>
      <c r="AF786" s="63"/>
      <c r="AG786" s="63"/>
      <c r="AH786" s="63"/>
      <c r="AI786" s="63"/>
      <c r="AJ786" s="63"/>
      <c r="AK786" s="63"/>
      <c r="AL786" s="63"/>
      <c r="AM786" s="63"/>
      <c r="AN786" s="63"/>
      <c r="AO786" s="63"/>
      <c r="AP786" s="63"/>
      <c r="AQ786" s="63"/>
      <c r="AR786" s="63"/>
      <c r="AS786" s="63"/>
      <c r="AT786" s="63"/>
      <c r="AU786" s="63"/>
      <c r="AV786" s="63"/>
      <c r="AW786" s="63"/>
      <c r="AX786" s="63"/>
      <c r="AY786" s="63"/>
      <c r="AZ786" s="63"/>
      <c r="BA786" s="63"/>
      <c r="BB786" s="63"/>
      <c r="BC786" s="63"/>
      <c r="BD786" s="63"/>
      <c r="BE786" s="63"/>
      <c r="BF786" s="63"/>
      <c r="BG786" s="63"/>
      <c r="BH786" s="63"/>
      <c r="BI786" s="63"/>
      <c r="BJ786" s="63"/>
      <c r="BK786" s="63"/>
      <c r="BL786" s="63"/>
      <c r="BM786" s="63"/>
    </row>
    <row r="787" spans="1:65" x14ac:dyDescent="0.2">
      <c r="A787" s="63"/>
      <c r="B787" s="63"/>
      <c r="C787" s="63"/>
      <c r="D787" s="64"/>
      <c r="E787" s="64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63"/>
      <c r="AB787" s="63"/>
      <c r="AC787" s="63"/>
      <c r="AD787" s="63"/>
      <c r="AE787" s="63"/>
      <c r="AF787" s="63"/>
      <c r="AG787" s="63"/>
      <c r="AH787" s="63"/>
      <c r="AI787" s="63"/>
      <c r="AJ787" s="63"/>
      <c r="AK787" s="63"/>
      <c r="AL787" s="63"/>
      <c r="AM787" s="63"/>
      <c r="AN787" s="63"/>
      <c r="AO787" s="63"/>
      <c r="AP787" s="63"/>
      <c r="AQ787" s="63"/>
      <c r="AR787" s="63"/>
      <c r="AS787" s="63"/>
      <c r="AT787" s="63"/>
      <c r="AU787" s="63"/>
      <c r="AV787" s="63"/>
      <c r="AW787" s="63"/>
      <c r="AX787" s="63"/>
      <c r="AY787" s="63"/>
      <c r="AZ787" s="63"/>
      <c r="BA787" s="63"/>
      <c r="BB787" s="63"/>
      <c r="BC787" s="63"/>
      <c r="BD787" s="63"/>
      <c r="BE787" s="63"/>
      <c r="BF787" s="63"/>
      <c r="BG787" s="63"/>
      <c r="BH787" s="63"/>
      <c r="BI787" s="63"/>
      <c r="BJ787" s="63"/>
      <c r="BK787" s="63"/>
      <c r="BL787" s="63"/>
      <c r="BM787" s="63"/>
    </row>
    <row r="788" spans="1:65" x14ac:dyDescent="0.2">
      <c r="A788" s="63"/>
      <c r="B788" s="63"/>
      <c r="C788" s="63"/>
      <c r="D788" s="64"/>
      <c r="E788" s="64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63"/>
      <c r="AB788" s="63"/>
      <c r="AC788" s="63"/>
      <c r="AD788" s="63"/>
      <c r="AE788" s="63"/>
      <c r="AF788" s="63"/>
      <c r="AG788" s="63"/>
      <c r="AH788" s="63"/>
      <c r="AI788" s="63"/>
      <c r="AJ788" s="63"/>
      <c r="AK788" s="63"/>
      <c r="AL788" s="63"/>
      <c r="AM788" s="63"/>
      <c r="AN788" s="63"/>
      <c r="AO788" s="63"/>
      <c r="AP788" s="63"/>
      <c r="AQ788" s="63"/>
      <c r="AR788" s="63"/>
      <c r="AS788" s="63"/>
      <c r="AT788" s="63"/>
      <c r="AU788" s="63"/>
      <c r="AV788" s="63"/>
      <c r="AW788" s="63"/>
      <c r="AX788" s="63"/>
      <c r="AY788" s="63"/>
      <c r="AZ788" s="63"/>
      <c r="BA788" s="63"/>
      <c r="BB788" s="63"/>
      <c r="BC788" s="63"/>
      <c r="BD788" s="63"/>
      <c r="BE788" s="63"/>
      <c r="BF788" s="63"/>
      <c r="BG788" s="63"/>
      <c r="BH788" s="63"/>
      <c r="BI788" s="63"/>
      <c r="BJ788" s="63"/>
      <c r="BK788" s="63"/>
      <c r="BL788" s="63"/>
      <c r="BM788" s="63"/>
    </row>
    <row r="789" spans="1:65" x14ac:dyDescent="0.2">
      <c r="A789" s="63"/>
      <c r="B789" s="63"/>
      <c r="C789" s="63"/>
      <c r="D789" s="64"/>
      <c r="E789" s="64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63"/>
      <c r="AB789" s="63"/>
      <c r="AC789" s="63"/>
      <c r="AD789" s="63"/>
      <c r="AE789" s="63"/>
      <c r="AF789" s="63"/>
      <c r="AG789" s="63"/>
      <c r="AH789" s="63"/>
      <c r="AI789" s="63"/>
      <c r="AJ789" s="63"/>
      <c r="AK789" s="63"/>
      <c r="AL789" s="63"/>
      <c r="AM789" s="63"/>
      <c r="AN789" s="63"/>
      <c r="AO789" s="63"/>
      <c r="AP789" s="63"/>
      <c r="AQ789" s="63"/>
      <c r="AR789" s="63"/>
      <c r="AS789" s="63"/>
      <c r="AT789" s="63"/>
      <c r="AU789" s="63"/>
      <c r="AV789" s="63"/>
      <c r="AW789" s="63"/>
      <c r="AX789" s="63"/>
      <c r="AY789" s="63"/>
      <c r="AZ789" s="63"/>
      <c r="BA789" s="63"/>
      <c r="BB789" s="63"/>
      <c r="BC789" s="63"/>
      <c r="BD789" s="63"/>
      <c r="BE789" s="63"/>
      <c r="BF789" s="63"/>
      <c r="BG789" s="63"/>
      <c r="BH789" s="63"/>
      <c r="BI789" s="63"/>
      <c r="BJ789" s="63"/>
      <c r="BK789" s="63"/>
      <c r="BL789" s="63"/>
      <c r="BM789" s="63"/>
    </row>
    <row r="790" spans="1:65" x14ac:dyDescent="0.2">
      <c r="A790" s="63"/>
      <c r="B790" s="63"/>
      <c r="C790" s="63"/>
      <c r="D790" s="64"/>
      <c r="E790" s="64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63"/>
      <c r="AB790" s="63"/>
      <c r="AC790" s="63"/>
      <c r="AD790" s="63"/>
      <c r="AE790" s="63"/>
      <c r="AF790" s="63"/>
      <c r="AG790" s="63"/>
      <c r="AH790" s="63"/>
      <c r="AI790" s="63"/>
      <c r="AJ790" s="63"/>
      <c r="AK790" s="63"/>
      <c r="AL790" s="63"/>
      <c r="AM790" s="63"/>
      <c r="AN790" s="63"/>
      <c r="AO790" s="63"/>
      <c r="AP790" s="63"/>
      <c r="AQ790" s="63"/>
      <c r="AR790" s="63"/>
      <c r="AS790" s="63"/>
      <c r="AT790" s="63"/>
      <c r="AU790" s="63"/>
      <c r="AV790" s="63"/>
      <c r="AW790" s="63"/>
      <c r="AX790" s="63"/>
      <c r="AY790" s="63"/>
      <c r="AZ790" s="63"/>
      <c r="BA790" s="63"/>
      <c r="BB790" s="63"/>
      <c r="BC790" s="63"/>
      <c r="BD790" s="63"/>
      <c r="BE790" s="63"/>
      <c r="BF790" s="63"/>
      <c r="BG790" s="63"/>
      <c r="BH790" s="63"/>
      <c r="BI790" s="63"/>
      <c r="BJ790" s="63"/>
      <c r="BK790" s="63"/>
      <c r="BL790" s="63"/>
      <c r="BM790" s="63"/>
    </row>
    <row r="791" spans="1:65" x14ac:dyDescent="0.2">
      <c r="A791" s="63"/>
      <c r="B791" s="63"/>
      <c r="C791" s="63"/>
      <c r="D791" s="64"/>
      <c r="E791" s="64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63"/>
      <c r="AB791" s="63"/>
      <c r="AC791" s="63"/>
      <c r="AD791" s="63"/>
      <c r="AE791" s="63"/>
      <c r="AF791" s="63"/>
      <c r="AG791" s="63"/>
      <c r="AH791" s="63"/>
      <c r="AI791" s="63"/>
      <c r="AJ791" s="63"/>
      <c r="AK791" s="63"/>
      <c r="AL791" s="63"/>
      <c r="AM791" s="63"/>
      <c r="AN791" s="63"/>
      <c r="AO791" s="63"/>
      <c r="AP791" s="63"/>
      <c r="AQ791" s="63"/>
      <c r="AR791" s="63"/>
      <c r="AS791" s="63"/>
      <c r="AT791" s="63"/>
      <c r="AU791" s="63"/>
      <c r="AV791" s="63"/>
      <c r="AW791" s="63"/>
      <c r="AX791" s="63"/>
      <c r="AY791" s="63"/>
      <c r="AZ791" s="63"/>
      <c r="BA791" s="63"/>
      <c r="BB791" s="63"/>
      <c r="BC791" s="63"/>
      <c r="BD791" s="63"/>
      <c r="BE791" s="63"/>
      <c r="BF791" s="63"/>
      <c r="BG791" s="63"/>
      <c r="BH791" s="63"/>
      <c r="BI791" s="63"/>
      <c r="BJ791" s="63"/>
      <c r="BK791" s="63"/>
      <c r="BL791" s="63"/>
      <c r="BM791" s="63"/>
    </row>
    <row r="792" spans="1:65" x14ac:dyDescent="0.2">
      <c r="A792" s="63"/>
      <c r="B792" s="63"/>
      <c r="C792" s="63"/>
      <c r="D792" s="64"/>
      <c r="E792" s="64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  <c r="AB792" s="63"/>
      <c r="AC792" s="63"/>
      <c r="AD792" s="63"/>
      <c r="AE792" s="63"/>
      <c r="AF792" s="63"/>
      <c r="AG792" s="63"/>
      <c r="AH792" s="63"/>
      <c r="AI792" s="63"/>
      <c r="AJ792" s="63"/>
      <c r="AK792" s="63"/>
      <c r="AL792" s="63"/>
      <c r="AM792" s="63"/>
      <c r="AN792" s="63"/>
      <c r="AO792" s="63"/>
      <c r="AP792" s="63"/>
      <c r="AQ792" s="63"/>
      <c r="AR792" s="63"/>
      <c r="AS792" s="63"/>
      <c r="AT792" s="63"/>
      <c r="AU792" s="63"/>
      <c r="AV792" s="63"/>
      <c r="AW792" s="63"/>
      <c r="AX792" s="63"/>
      <c r="AY792" s="63"/>
      <c r="AZ792" s="63"/>
      <c r="BA792" s="63"/>
      <c r="BB792" s="63"/>
      <c r="BC792" s="63"/>
      <c r="BD792" s="63"/>
      <c r="BE792" s="63"/>
      <c r="BF792" s="63"/>
      <c r="BG792" s="63"/>
      <c r="BH792" s="63"/>
      <c r="BI792" s="63"/>
      <c r="BJ792" s="63"/>
      <c r="BK792" s="63"/>
      <c r="BL792" s="63"/>
      <c r="BM792" s="63"/>
    </row>
    <row r="793" spans="1:65" x14ac:dyDescent="0.2">
      <c r="A793" s="63"/>
      <c r="B793" s="63"/>
      <c r="C793" s="63"/>
      <c r="D793" s="64"/>
      <c r="E793" s="64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  <c r="AB793" s="63"/>
      <c r="AC793" s="63"/>
      <c r="AD793" s="63"/>
      <c r="AE793" s="63"/>
      <c r="AF793" s="63"/>
      <c r="AG793" s="63"/>
      <c r="AH793" s="63"/>
      <c r="AI793" s="63"/>
      <c r="AJ793" s="63"/>
      <c r="AK793" s="63"/>
      <c r="AL793" s="63"/>
      <c r="AM793" s="63"/>
      <c r="AN793" s="63"/>
      <c r="AO793" s="63"/>
      <c r="AP793" s="63"/>
      <c r="AQ793" s="63"/>
      <c r="AR793" s="63"/>
      <c r="AS793" s="63"/>
      <c r="AT793" s="63"/>
      <c r="AU793" s="63"/>
      <c r="AV793" s="63"/>
      <c r="AW793" s="63"/>
      <c r="AX793" s="63"/>
      <c r="AY793" s="63"/>
      <c r="AZ793" s="63"/>
      <c r="BA793" s="63"/>
      <c r="BB793" s="63"/>
      <c r="BC793" s="63"/>
      <c r="BD793" s="63"/>
      <c r="BE793" s="63"/>
      <c r="BF793" s="63"/>
      <c r="BG793" s="63"/>
      <c r="BH793" s="63"/>
      <c r="BI793" s="63"/>
      <c r="BJ793" s="63"/>
      <c r="BK793" s="63"/>
      <c r="BL793" s="63"/>
      <c r="BM793" s="63"/>
    </row>
    <row r="794" spans="1:65" x14ac:dyDescent="0.2">
      <c r="A794" s="63"/>
      <c r="B794" s="63"/>
      <c r="C794" s="63"/>
      <c r="D794" s="64"/>
      <c r="E794" s="64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  <c r="AB794" s="63"/>
      <c r="AC794" s="63"/>
      <c r="AD794" s="63"/>
      <c r="AE794" s="63"/>
      <c r="AF794" s="63"/>
      <c r="AG794" s="63"/>
      <c r="AH794" s="63"/>
      <c r="AI794" s="63"/>
      <c r="AJ794" s="63"/>
      <c r="AK794" s="63"/>
      <c r="AL794" s="63"/>
      <c r="AM794" s="63"/>
      <c r="AN794" s="63"/>
      <c r="AO794" s="63"/>
      <c r="AP794" s="63"/>
      <c r="AQ794" s="63"/>
      <c r="AR794" s="63"/>
      <c r="AS794" s="63"/>
      <c r="AT794" s="63"/>
      <c r="AU794" s="63"/>
      <c r="AV794" s="63"/>
      <c r="AW794" s="63"/>
      <c r="AX794" s="63"/>
      <c r="AY794" s="63"/>
      <c r="AZ794" s="63"/>
      <c r="BA794" s="63"/>
      <c r="BB794" s="63"/>
      <c r="BC794" s="63"/>
      <c r="BD794" s="63"/>
      <c r="BE794" s="63"/>
      <c r="BF794" s="63"/>
      <c r="BG794" s="63"/>
      <c r="BH794" s="63"/>
      <c r="BI794" s="63"/>
      <c r="BJ794" s="63"/>
      <c r="BK794" s="63"/>
      <c r="BL794" s="63"/>
      <c r="BM794" s="63"/>
    </row>
    <row r="795" spans="1:65" x14ac:dyDescent="0.2">
      <c r="A795" s="63"/>
      <c r="B795" s="63"/>
      <c r="C795" s="63"/>
      <c r="D795" s="64"/>
      <c r="E795" s="64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  <c r="AB795" s="63"/>
      <c r="AC795" s="63"/>
      <c r="AD795" s="63"/>
      <c r="AE795" s="63"/>
      <c r="AF795" s="63"/>
      <c r="AG795" s="63"/>
      <c r="AH795" s="63"/>
      <c r="AI795" s="63"/>
      <c r="AJ795" s="63"/>
      <c r="AK795" s="63"/>
      <c r="AL795" s="63"/>
      <c r="AM795" s="63"/>
      <c r="AN795" s="63"/>
      <c r="AO795" s="63"/>
      <c r="AP795" s="63"/>
      <c r="AQ795" s="63"/>
      <c r="AR795" s="63"/>
      <c r="AS795" s="63"/>
      <c r="AT795" s="63"/>
      <c r="AU795" s="63"/>
      <c r="AV795" s="63"/>
      <c r="AW795" s="63"/>
      <c r="AX795" s="63"/>
      <c r="AY795" s="63"/>
      <c r="AZ795" s="63"/>
      <c r="BA795" s="63"/>
      <c r="BB795" s="63"/>
      <c r="BC795" s="63"/>
      <c r="BD795" s="63"/>
      <c r="BE795" s="63"/>
      <c r="BF795" s="63"/>
      <c r="BG795" s="63"/>
      <c r="BH795" s="63"/>
      <c r="BI795" s="63"/>
      <c r="BJ795" s="63"/>
      <c r="BK795" s="63"/>
      <c r="BL795" s="63"/>
      <c r="BM795" s="63"/>
    </row>
    <row r="796" spans="1:65" x14ac:dyDescent="0.2">
      <c r="A796" s="63"/>
      <c r="B796" s="63"/>
      <c r="C796" s="63"/>
      <c r="D796" s="64"/>
      <c r="E796" s="64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  <c r="AB796" s="63"/>
      <c r="AC796" s="63"/>
      <c r="AD796" s="63"/>
      <c r="AE796" s="63"/>
      <c r="AF796" s="63"/>
      <c r="AG796" s="63"/>
      <c r="AH796" s="63"/>
      <c r="AI796" s="63"/>
      <c r="AJ796" s="63"/>
      <c r="AK796" s="63"/>
      <c r="AL796" s="63"/>
      <c r="AM796" s="63"/>
      <c r="AN796" s="63"/>
      <c r="AO796" s="63"/>
      <c r="AP796" s="63"/>
      <c r="AQ796" s="63"/>
      <c r="AR796" s="63"/>
      <c r="AS796" s="63"/>
      <c r="AT796" s="63"/>
      <c r="AU796" s="63"/>
      <c r="AV796" s="63"/>
      <c r="AW796" s="63"/>
      <c r="AX796" s="63"/>
      <c r="AY796" s="63"/>
      <c r="AZ796" s="63"/>
      <c r="BA796" s="63"/>
      <c r="BB796" s="63"/>
      <c r="BC796" s="63"/>
      <c r="BD796" s="63"/>
      <c r="BE796" s="63"/>
      <c r="BF796" s="63"/>
      <c r="BG796" s="63"/>
      <c r="BH796" s="63"/>
      <c r="BI796" s="63"/>
      <c r="BJ796" s="63"/>
      <c r="BK796" s="63"/>
      <c r="BL796" s="63"/>
      <c r="BM796" s="63"/>
    </row>
    <row r="797" spans="1:65" x14ac:dyDescent="0.2">
      <c r="A797" s="63"/>
      <c r="B797" s="63"/>
      <c r="C797" s="63"/>
      <c r="D797" s="64"/>
      <c r="E797" s="64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  <c r="AB797" s="63"/>
      <c r="AC797" s="63"/>
      <c r="AD797" s="63"/>
      <c r="AE797" s="63"/>
      <c r="AF797" s="63"/>
      <c r="AG797" s="63"/>
      <c r="AH797" s="63"/>
      <c r="AI797" s="63"/>
      <c r="AJ797" s="63"/>
      <c r="AK797" s="63"/>
      <c r="AL797" s="63"/>
      <c r="AM797" s="63"/>
      <c r="AN797" s="63"/>
      <c r="AO797" s="63"/>
      <c r="AP797" s="63"/>
      <c r="AQ797" s="63"/>
      <c r="AR797" s="63"/>
      <c r="AS797" s="63"/>
      <c r="AT797" s="63"/>
      <c r="AU797" s="63"/>
      <c r="AV797" s="63"/>
      <c r="AW797" s="63"/>
      <c r="AX797" s="63"/>
      <c r="AY797" s="63"/>
      <c r="AZ797" s="63"/>
      <c r="BA797" s="63"/>
      <c r="BB797" s="63"/>
      <c r="BC797" s="63"/>
      <c r="BD797" s="63"/>
      <c r="BE797" s="63"/>
      <c r="BF797" s="63"/>
      <c r="BG797" s="63"/>
      <c r="BH797" s="63"/>
      <c r="BI797" s="63"/>
      <c r="BJ797" s="63"/>
      <c r="BK797" s="63"/>
      <c r="BL797" s="63"/>
      <c r="BM797" s="63"/>
    </row>
    <row r="798" spans="1:65" x14ac:dyDescent="0.2">
      <c r="A798" s="63"/>
      <c r="B798" s="63"/>
      <c r="C798" s="63"/>
      <c r="D798" s="64"/>
      <c r="E798" s="64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  <c r="AB798" s="63"/>
      <c r="AC798" s="63"/>
      <c r="AD798" s="63"/>
      <c r="AE798" s="63"/>
      <c r="AF798" s="63"/>
      <c r="AG798" s="63"/>
      <c r="AH798" s="63"/>
      <c r="AI798" s="63"/>
      <c r="AJ798" s="63"/>
      <c r="AK798" s="63"/>
      <c r="AL798" s="63"/>
      <c r="AM798" s="63"/>
      <c r="AN798" s="63"/>
      <c r="AO798" s="63"/>
      <c r="AP798" s="63"/>
      <c r="AQ798" s="63"/>
      <c r="AR798" s="63"/>
      <c r="AS798" s="63"/>
      <c r="AT798" s="63"/>
      <c r="AU798" s="63"/>
      <c r="AV798" s="63"/>
      <c r="AW798" s="63"/>
      <c r="AX798" s="63"/>
      <c r="AY798" s="63"/>
      <c r="AZ798" s="63"/>
      <c r="BA798" s="63"/>
      <c r="BB798" s="63"/>
      <c r="BC798" s="63"/>
      <c r="BD798" s="63"/>
      <c r="BE798" s="63"/>
      <c r="BF798" s="63"/>
      <c r="BG798" s="63"/>
      <c r="BH798" s="63"/>
      <c r="BI798" s="63"/>
      <c r="BJ798" s="63"/>
      <c r="BK798" s="63"/>
      <c r="BL798" s="63"/>
      <c r="BM798" s="63"/>
    </row>
    <row r="799" spans="1:65" x14ac:dyDescent="0.2">
      <c r="A799" s="63"/>
      <c r="B799" s="63"/>
      <c r="C799" s="63"/>
      <c r="D799" s="64"/>
      <c r="E799" s="64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63"/>
      <c r="AB799" s="63"/>
      <c r="AC799" s="63"/>
      <c r="AD799" s="63"/>
      <c r="AE799" s="63"/>
      <c r="AF799" s="63"/>
      <c r="AG799" s="63"/>
      <c r="AH799" s="63"/>
      <c r="AI799" s="63"/>
      <c r="AJ799" s="63"/>
      <c r="AK799" s="63"/>
      <c r="AL799" s="63"/>
      <c r="AM799" s="63"/>
      <c r="AN799" s="63"/>
      <c r="AO799" s="63"/>
      <c r="AP799" s="63"/>
      <c r="AQ799" s="63"/>
      <c r="AR799" s="63"/>
      <c r="AS799" s="63"/>
      <c r="AT799" s="63"/>
      <c r="AU799" s="63"/>
      <c r="AV799" s="63"/>
      <c r="AW799" s="63"/>
      <c r="AX799" s="63"/>
      <c r="AY799" s="63"/>
      <c r="AZ799" s="63"/>
      <c r="BA799" s="63"/>
      <c r="BB799" s="63"/>
      <c r="BC799" s="63"/>
      <c r="BD799" s="63"/>
      <c r="BE799" s="63"/>
      <c r="BF799" s="63"/>
      <c r="BG799" s="63"/>
      <c r="BH799" s="63"/>
      <c r="BI799" s="63"/>
      <c r="BJ799" s="63"/>
      <c r="BK799" s="63"/>
      <c r="BL799" s="63"/>
      <c r="BM799" s="63"/>
    </row>
    <row r="800" spans="1:65" x14ac:dyDescent="0.2">
      <c r="A800" s="63"/>
      <c r="B800" s="63"/>
      <c r="C800" s="63"/>
      <c r="D800" s="64"/>
      <c r="E800" s="64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63"/>
      <c r="AB800" s="63"/>
      <c r="AC800" s="63"/>
      <c r="AD800" s="63"/>
      <c r="AE800" s="63"/>
      <c r="AF800" s="63"/>
      <c r="AG800" s="63"/>
      <c r="AH800" s="63"/>
      <c r="AI800" s="63"/>
      <c r="AJ800" s="63"/>
      <c r="AK800" s="63"/>
      <c r="AL800" s="63"/>
      <c r="AM800" s="63"/>
      <c r="AN800" s="63"/>
      <c r="AO800" s="63"/>
      <c r="AP800" s="63"/>
      <c r="AQ800" s="63"/>
      <c r="AR800" s="63"/>
      <c r="AS800" s="63"/>
      <c r="AT800" s="63"/>
      <c r="AU800" s="63"/>
      <c r="AV800" s="63"/>
      <c r="AW800" s="63"/>
      <c r="AX800" s="63"/>
      <c r="AY800" s="63"/>
      <c r="AZ800" s="63"/>
      <c r="BA800" s="63"/>
      <c r="BB800" s="63"/>
      <c r="BC800" s="63"/>
      <c r="BD800" s="63"/>
      <c r="BE800" s="63"/>
      <c r="BF800" s="63"/>
      <c r="BG800" s="63"/>
      <c r="BH800" s="63"/>
      <c r="BI800" s="63"/>
      <c r="BJ800" s="63"/>
      <c r="BK800" s="63"/>
      <c r="BL800" s="63"/>
      <c r="BM800" s="63"/>
    </row>
    <row r="801" spans="1:65" x14ac:dyDescent="0.2">
      <c r="A801" s="63"/>
      <c r="B801" s="63"/>
      <c r="C801" s="63"/>
      <c r="D801" s="64"/>
      <c r="E801" s="64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63"/>
      <c r="AB801" s="63"/>
      <c r="AC801" s="63"/>
      <c r="AD801" s="63"/>
      <c r="AE801" s="63"/>
      <c r="AF801" s="63"/>
      <c r="AG801" s="63"/>
      <c r="AH801" s="63"/>
      <c r="AI801" s="63"/>
      <c r="AJ801" s="63"/>
      <c r="AK801" s="63"/>
      <c r="AL801" s="63"/>
      <c r="AM801" s="63"/>
      <c r="AN801" s="63"/>
      <c r="AO801" s="63"/>
      <c r="AP801" s="63"/>
      <c r="AQ801" s="63"/>
      <c r="AR801" s="63"/>
      <c r="AS801" s="63"/>
      <c r="AT801" s="63"/>
      <c r="AU801" s="63"/>
      <c r="AV801" s="63"/>
      <c r="AW801" s="63"/>
      <c r="AX801" s="63"/>
      <c r="AY801" s="63"/>
      <c r="AZ801" s="63"/>
      <c r="BA801" s="63"/>
      <c r="BB801" s="63"/>
      <c r="BC801" s="63"/>
      <c r="BD801" s="63"/>
      <c r="BE801" s="63"/>
      <c r="BF801" s="63"/>
      <c r="BG801" s="63"/>
      <c r="BH801" s="63"/>
      <c r="BI801" s="63"/>
      <c r="BJ801" s="63"/>
      <c r="BK801" s="63"/>
      <c r="BL801" s="63"/>
      <c r="BM801" s="63"/>
    </row>
    <row r="802" spans="1:65" x14ac:dyDescent="0.2">
      <c r="A802" s="63"/>
      <c r="B802" s="63"/>
      <c r="C802" s="63"/>
      <c r="D802" s="64"/>
      <c r="E802" s="64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  <c r="AB802" s="63"/>
      <c r="AC802" s="63"/>
      <c r="AD802" s="63"/>
      <c r="AE802" s="63"/>
      <c r="AF802" s="63"/>
      <c r="AG802" s="63"/>
      <c r="AH802" s="63"/>
      <c r="AI802" s="63"/>
      <c r="AJ802" s="63"/>
      <c r="AK802" s="63"/>
      <c r="AL802" s="63"/>
      <c r="AM802" s="63"/>
      <c r="AN802" s="63"/>
      <c r="AO802" s="63"/>
      <c r="AP802" s="63"/>
      <c r="AQ802" s="63"/>
      <c r="AR802" s="63"/>
      <c r="AS802" s="63"/>
      <c r="AT802" s="63"/>
      <c r="AU802" s="63"/>
      <c r="AV802" s="63"/>
      <c r="AW802" s="63"/>
      <c r="AX802" s="63"/>
      <c r="AY802" s="63"/>
      <c r="AZ802" s="63"/>
      <c r="BA802" s="63"/>
      <c r="BB802" s="63"/>
      <c r="BC802" s="63"/>
      <c r="BD802" s="63"/>
      <c r="BE802" s="63"/>
      <c r="BF802" s="63"/>
      <c r="BG802" s="63"/>
      <c r="BH802" s="63"/>
      <c r="BI802" s="63"/>
      <c r="BJ802" s="63"/>
      <c r="BK802" s="63"/>
      <c r="BL802" s="63"/>
      <c r="BM802" s="63"/>
    </row>
    <row r="803" spans="1:65" x14ac:dyDescent="0.2">
      <c r="A803" s="63"/>
      <c r="B803" s="63"/>
      <c r="C803" s="63"/>
      <c r="D803" s="64"/>
      <c r="E803" s="64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  <c r="AB803" s="63"/>
      <c r="AC803" s="63"/>
      <c r="AD803" s="63"/>
      <c r="AE803" s="63"/>
      <c r="AF803" s="63"/>
      <c r="AG803" s="63"/>
      <c r="AH803" s="63"/>
      <c r="AI803" s="63"/>
      <c r="AJ803" s="63"/>
      <c r="AK803" s="63"/>
      <c r="AL803" s="63"/>
      <c r="AM803" s="63"/>
      <c r="AN803" s="63"/>
      <c r="AO803" s="63"/>
      <c r="AP803" s="63"/>
      <c r="AQ803" s="63"/>
      <c r="AR803" s="63"/>
      <c r="AS803" s="63"/>
      <c r="AT803" s="63"/>
      <c r="AU803" s="63"/>
      <c r="AV803" s="63"/>
      <c r="AW803" s="63"/>
      <c r="AX803" s="63"/>
      <c r="AY803" s="63"/>
      <c r="AZ803" s="63"/>
      <c r="BA803" s="63"/>
      <c r="BB803" s="63"/>
      <c r="BC803" s="63"/>
      <c r="BD803" s="63"/>
      <c r="BE803" s="63"/>
      <c r="BF803" s="63"/>
      <c r="BG803" s="63"/>
      <c r="BH803" s="63"/>
      <c r="BI803" s="63"/>
      <c r="BJ803" s="63"/>
      <c r="BK803" s="63"/>
      <c r="BL803" s="63"/>
      <c r="BM803" s="63"/>
    </row>
    <row r="804" spans="1:65" x14ac:dyDescent="0.2">
      <c r="A804" s="63"/>
      <c r="B804" s="63"/>
      <c r="C804" s="63"/>
      <c r="D804" s="64"/>
      <c r="E804" s="64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  <c r="AB804" s="63"/>
      <c r="AC804" s="63"/>
      <c r="AD804" s="63"/>
      <c r="AE804" s="63"/>
      <c r="AF804" s="63"/>
      <c r="AG804" s="63"/>
      <c r="AH804" s="63"/>
      <c r="AI804" s="63"/>
      <c r="AJ804" s="63"/>
      <c r="AK804" s="63"/>
      <c r="AL804" s="63"/>
      <c r="AM804" s="63"/>
      <c r="AN804" s="63"/>
      <c r="AO804" s="63"/>
      <c r="AP804" s="63"/>
      <c r="AQ804" s="63"/>
      <c r="AR804" s="63"/>
      <c r="AS804" s="63"/>
      <c r="AT804" s="63"/>
      <c r="AU804" s="63"/>
      <c r="AV804" s="63"/>
      <c r="AW804" s="63"/>
      <c r="AX804" s="63"/>
      <c r="AY804" s="63"/>
      <c r="AZ804" s="63"/>
      <c r="BA804" s="63"/>
      <c r="BB804" s="63"/>
      <c r="BC804" s="63"/>
      <c r="BD804" s="63"/>
      <c r="BE804" s="63"/>
      <c r="BF804" s="63"/>
      <c r="BG804" s="63"/>
      <c r="BH804" s="63"/>
      <c r="BI804" s="63"/>
      <c r="BJ804" s="63"/>
      <c r="BK804" s="63"/>
      <c r="BL804" s="63"/>
      <c r="BM804" s="63"/>
    </row>
    <row r="805" spans="1:65" x14ac:dyDescent="0.2">
      <c r="A805" s="63"/>
      <c r="B805" s="63"/>
      <c r="C805" s="63"/>
      <c r="D805" s="64"/>
      <c r="E805" s="64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  <c r="AB805" s="63"/>
      <c r="AC805" s="63"/>
      <c r="AD805" s="63"/>
      <c r="AE805" s="63"/>
      <c r="AF805" s="63"/>
      <c r="AG805" s="63"/>
      <c r="AH805" s="63"/>
      <c r="AI805" s="63"/>
      <c r="AJ805" s="63"/>
      <c r="AK805" s="63"/>
      <c r="AL805" s="63"/>
      <c r="AM805" s="63"/>
      <c r="AN805" s="63"/>
      <c r="AO805" s="63"/>
      <c r="AP805" s="63"/>
      <c r="AQ805" s="63"/>
      <c r="AR805" s="63"/>
      <c r="AS805" s="63"/>
      <c r="AT805" s="63"/>
      <c r="AU805" s="63"/>
      <c r="AV805" s="63"/>
      <c r="AW805" s="63"/>
      <c r="AX805" s="63"/>
      <c r="AY805" s="63"/>
      <c r="AZ805" s="63"/>
      <c r="BA805" s="63"/>
      <c r="BB805" s="63"/>
      <c r="BC805" s="63"/>
      <c r="BD805" s="63"/>
      <c r="BE805" s="63"/>
      <c r="BF805" s="63"/>
      <c r="BG805" s="63"/>
      <c r="BH805" s="63"/>
      <c r="BI805" s="63"/>
      <c r="BJ805" s="63"/>
      <c r="BK805" s="63"/>
      <c r="BL805" s="63"/>
      <c r="BM805" s="63"/>
    </row>
    <row r="806" spans="1:65" x14ac:dyDescent="0.2">
      <c r="A806" s="63"/>
      <c r="B806" s="63"/>
      <c r="C806" s="63"/>
      <c r="D806" s="64"/>
      <c r="E806" s="64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  <c r="AB806" s="63"/>
      <c r="AC806" s="63"/>
      <c r="AD806" s="63"/>
      <c r="AE806" s="63"/>
      <c r="AF806" s="63"/>
      <c r="AG806" s="63"/>
      <c r="AH806" s="63"/>
      <c r="AI806" s="63"/>
      <c r="AJ806" s="63"/>
      <c r="AK806" s="63"/>
      <c r="AL806" s="63"/>
      <c r="AM806" s="63"/>
      <c r="AN806" s="63"/>
      <c r="AO806" s="63"/>
      <c r="AP806" s="63"/>
      <c r="AQ806" s="63"/>
      <c r="AR806" s="63"/>
      <c r="AS806" s="63"/>
      <c r="AT806" s="63"/>
      <c r="AU806" s="63"/>
      <c r="AV806" s="63"/>
      <c r="AW806" s="63"/>
      <c r="AX806" s="63"/>
      <c r="AY806" s="63"/>
      <c r="AZ806" s="63"/>
      <c r="BA806" s="63"/>
      <c r="BB806" s="63"/>
      <c r="BC806" s="63"/>
      <c r="BD806" s="63"/>
      <c r="BE806" s="63"/>
      <c r="BF806" s="63"/>
      <c r="BG806" s="63"/>
      <c r="BH806" s="63"/>
      <c r="BI806" s="63"/>
      <c r="BJ806" s="63"/>
      <c r="BK806" s="63"/>
      <c r="BL806" s="63"/>
      <c r="BM806" s="63"/>
    </row>
    <row r="807" spans="1:65" x14ac:dyDescent="0.2">
      <c r="A807" s="63"/>
      <c r="B807" s="63"/>
      <c r="C807" s="63"/>
      <c r="D807" s="64"/>
      <c r="E807" s="64"/>
      <c r="F807" s="63"/>
      <c r="G807" s="63"/>
    </row>
    <row r="808" spans="1:65" x14ac:dyDescent="0.2">
      <c r="A808" s="63"/>
      <c r="B808" s="63"/>
      <c r="C808" s="63"/>
      <c r="D808" s="64"/>
      <c r="E808" s="64"/>
      <c r="F808" s="63"/>
      <c r="G808" s="63"/>
    </row>
    <row r="809" spans="1:65" x14ac:dyDescent="0.2">
      <c r="A809" s="63"/>
      <c r="B809" s="63"/>
      <c r="C809" s="63"/>
      <c r="D809" s="64"/>
      <c r="E809" s="64"/>
      <c r="F809" s="63"/>
      <c r="G809" s="63"/>
    </row>
    <row r="810" spans="1:65" x14ac:dyDescent="0.2">
      <c r="A810" s="63"/>
      <c r="B810" s="63"/>
      <c r="C810" s="63"/>
      <c r="D810" s="64"/>
      <c r="E810" s="64"/>
      <c r="F810" s="63"/>
      <c r="G810" s="63"/>
    </row>
    <row r="811" spans="1:65" x14ac:dyDescent="0.2">
      <c r="A811" s="63"/>
      <c r="B811" s="63"/>
      <c r="C811" s="63"/>
      <c r="D811" s="64"/>
      <c r="E811" s="64"/>
      <c r="F811" s="63"/>
      <c r="G811" s="63"/>
    </row>
    <row r="812" spans="1:65" x14ac:dyDescent="0.2">
      <c r="A812" s="63"/>
      <c r="B812" s="63"/>
      <c r="C812" s="63"/>
      <c r="D812" s="64"/>
      <c r="E812" s="64"/>
      <c r="F812" s="63"/>
      <c r="G812" s="63"/>
    </row>
    <row r="813" spans="1:65" x14ac:dyDescent="0.2">
      <c r="A813" s="63"/>
      <c r="B813" s="63"/>
      <c r="C813" s="63"/>
      <c r="D813" s="64"/>
      <c r="E813" s="64"/>
      <c r="F813" s="63"/>
      <c r="G813" s="63"/>
    </row>
    <row r="814" spans="1:65" x14ac:dyDescent="0.2">
      <c r="A814" s="63"/>
      <c r="B814" s="63"/>
      <c r="C814" s="63"/>
      <c r="D814" s="64"/>
      <c r="E814" s="64"/>
      <c r="F814" s="63"/>
      <c r="G814" s="63"/>
    </row>
    <row r="815" spans="1:65" x14ac:dyDescent="0.2">
      <c r="A815" s="63"/>
      <c r="B815" s="63"/>
      <c r="C815" s="63"/>
      <c r="D815" s="64"/>
      <c r="E815" s="64"/>
      <c r="F815" s="63"/>
      <c r="G815" s="63"/>
    </row>
    <row r="816" spans="1:65" x14ac:dyDescent="0.2">
      <c r="A816" s="63"/>
      <c r="B816" s="63"/>
      <c r="C816" s="63"/>
      <c r="D816" s="64"/>
      <c r="E816" s="64"/>
      <c r="F816" s="63"/>
      <c r="G816" s="63"/>
    </row>
    <row r="817" spans="1:7" x14ac:dyDescent="0.2">
      <c r="A817" s="63"/>
      <c r="B817" s="63"/>
      <c r="C817" s="63"/>
      <c r="D817" s="64"/>
      <c r="E817" s="64"/>
      <c r="F817" s="63"/>
      <c r="G817" s="63"/>
    </row>
    <row r="818" spans="1:7" x14ac:dyDescent="0.2">
      <c r="A818" s="63"/>
      <c r="B818" s="63"/>
      <c r="C818" s="63"/>
      <c r="D818" s="64"/>
      <c r="E818" s="64"/>
      <c r="F818" s="63"/>
      <c r="G818" s="63"/>
    </row>
    <row r="819" spans="1:7" x14ac:dyDescent="0.2">
      <c r="A819" s="63"/>
      <c r="B819" s="63"/>
      <c r="C819" s="63"/>
      <c r="D819" s="64"/>
      <c r="E819" s="64"/>
      <c r="F819" s="63"/>
      <c r="G819" s="63"/>
    </row>
    <row r="820" spans="1:7" x14ac:dyDescent="0.2">
      <c r="A820" s="63"/>
      <c r="B820" s="63"/>
      <c r="C820" s="63"/>
      <c r="D820" s="64"/>
      <c r="E820" s="64"/>
      <c r="F820" s="63"/>
      <c r="G820" s="63"/>
    </row>
    <row r="821" spans="1:7" x14ac:dyDescent="0.2">
      <c r="A821" s="63"/>
      <c r="B821" s="63"/>
      <c r="C821" s="63"/>
      <c r="D821" s="64"/>
      <c r="E821" s="64"/>
      <c r="F821" s="63"/>
      <c r="G821" s="63"/>
    </row>
    <row r="822" spans="1:7" x14ac:dyDescent="0.2">
      <c r="A822" s="63"/>
      <c r="B822" s="63"/>
      <c r="C822" s="63"/>
      <c r="D822" s="64"/>
      <c r="E822" s="64"/>
      <c r="F822" s="63"/>
      <c r="G822" s="63"/>
    </row>
    <row r="823" spans="1:7" x14ac:dyDescent="0.2">
      <c r="A823" s="63"/>
      <c r="B823" s="63"/>
      <c r="C823" s="63"/>
      <c r="D823" s="64"/>
      <c r="E823" s="64"/>
      <c r="F823" s="63"/>
      <c r="G823" s="63"/>
    </row>
    <row r="824" spans="1:7" x14ac:dyDescent="0.2">
      <c r="A824" s="63"/>
      <c r="B824" s="63"/>
      <c r="C824" s="63"/>
      <c r="D824" s="64"/>
      <c r="E824" s="64"/>
      <c r="F824" s="63"/>
      <c r="G824" s="63"/>
    </row>
    <row r="825" spans="1:7" x14ac:dyDescent="0.2">
      <c r="A825" s="63"/>
      <c r="B825" s="63"/>
      <c r="C825" s="63"/>
      <c r="D825" s="64"/>
      <c r="E825" s="64"/>
      <c r="F825" s="63"/>
      <c r="G825" s="63"/>
    </row>
    <row r="826" spans="1:7" x14ac:dyDescent="0.2">
      <c r="A826" s="63"/>
      <c r="B826" s="63"/>
      <c r="C826" s="63"/>
      <c r="D826" s="64"/>
      <c r="E826" s="64"/>
      <c r="F826" s="63"/>
      <c r="G826" s="63"/>
    </row>
    <row r="827" spans="1:7" x14ac:dyDescent="0.2">
      <c r="A827" s="63"/>
      <c r="B827" s="63"/>
      <c r="C827" s="63"/>
      <c r="D827" s="64"/>
      <c r="E827" s="64"/>
      <c r="F827" s="63"/>
      <c r="G827" s="63"/>
    </row>
    <row r="828" spans="1:7" x14ac:dyDescent="0.2">
      <c r="A828" s="63"/>
      <c r="B828" s="63"/>
      <c r="C828" s="63"/>
      <c r="D828" s="64"/>
      <c r="E828" s="64"/>
      <c r="F828" s="63"/>
      <c r="G828" s="63"/>
    </row>
    <row r="829" spans="1:7" x14ac:dyDescent="0.2">
      <c r="A829" s="63"/>
      <c r="B829" s="63"/>
      <c r="C829" s="63"/>
      <c r="D829" s="64"/>
      <c r="E829" s="64"/>
      <c r="F829" s="63"/>
      <c r="G829" s="63"/>
    </row>
    <row r="830" spans="1:7" x14ac:dyDescent="0.2">
      <c r="A830" s="63"/>
      <c r="B830" s="63"/>
      <c r="C830" s="63"/>
      <c r="D830" s="64"/>
      <c r="E830" s="64"/>
      <c r="F830" s="63"/>
      <c r="G830" s="63"/>
    </row>
    <row r="831" spans="1:7" x14ac:dyDescent="0.2">
      <c r="A831" s="63"/>
      <c r="B831" s="63"/>
      <c r="C831" s="63"/>
      <c r="D831" s="64"/>
      <c r="E831" s="64"/>
      <c r="F831" s="63"/>
      <c r="G831" s="63"/>
    </row>
    <row r="832" spans="1:7" x14ac:dyDescent="0.2">
      <c r="A832" s="63"/>
      <c r="B832" s="63"/>
      <c r="C832" s="63"/>
      <c r="D832" s="64"/>
      <c r="E832" s="64"/>
      <c r="F832" s="63"/>
      <c r="G832" s="63"/>
    </row>
    <row r="833" spans="1:7" x14ac:dyDescent="0.2">
      <c r="A833" s="63"/>
      <c r="B833" s="63"/>
      <c r="C833" s="63"/>
      <c r="D833" s="64"/>
      <c r="E833" s="64"/>
      <c r="F833" s="63"/>
      <c r="G833" s="63"/>
    </row>
    <row r="834" spans="1:7" x14ac:dyDescent="0.2">
      <c r="A834" s="63"/>
      <c r="B834" s="63"/>
      <c r="C834" s="63"/>
      <c r="D834" s="64"/>
      <c r="E834" s="64"/>
      <c r="F834" s="63"/>
      <c r="G834" s="63"/>
    </row>
    <row r="835" spans="1:7" x14ac:dyDescent="0.2">
      <c r="A835" s="63"/>
      <c r="B835" s="63"/>
      <c r="C835" s="63"/>
      <c r="D835" s="64"/>
      <c r="E835" s="64"/>
      <c r="F835" s="63"/>
      <c r="G835" s="63"/>
    </row>
    <row r="836" spans="1:7" x14ac:dyDescent="0.2">
      <c r="A836" s="63"/>
      <c r="B836" s="63"/>
      <c r="C836" s="63"/>
      <c r="D836" s="64"/>
      <c r="E836" s="64"/>
      <c r="F836" s="63"/>
      <c r="G836" s="63"/>
    </row>
    <row r="837" spans="1:7" x14ac:dyDescent="0.2">
      <c r="A837" s="63"/>
      <c r="B837" s="63"/>
      <c r="C837" s="63"/>
      <c r="D837" s="64"/>
      <c r="E837" s="64"/>
      <c r="F837" s="63"/>
      <c r="G837" s="63"/>
    </row>
    <row r="838" spans="1:7" x14ac:dyDescent="0.2">
      <c r="A838" s="63"/>
      <c r="B838" s="63"/>
      <c r="C838" s="63"/>
      <c r="D838" s="64"/>
      <c r="E838" s="64"/>
      <c r="F838" s="63"/>
      <c r="G838" s="63"/>
    </row>
    <row r="839" spans="1:7" x14ac:dyDescent="0.2">
      <c r="A839" s="63"/>
      <c r="B839" s="63"/>
      <c r="C839" s="63"/>
      <c r="D839" s="64"/>
      <c r="E839" s="64"/>
      <c r="F839" s="63"/>
      <c r="G839" s="63"/>
    </row>
    <row r="840" spans="1:7" x14ac:dyDescent="0.2">
      <c r="A840" s="63"/>
      <c r="B840" s="63"/>
      <c r="C840" s="63"/>
      <c r="D840" s="64"/>
      <c r="E840" s="64"/>
      <c r="F840" s="63"/>
      <c r="G840" s="63"/>
    </row>
    <row r="841" spans="1:7" x14ac:dyDescent="0.2">
      <c r="A841" s="63"/>
      <c r="B841" s="63"/>
      <c r="C841" s="63"/>
      <c r="D841" s="64"/>
      <c r="E841" s="64"/>
      <c r="F841" s="63"/>
      <c r="G841" s="63"/>
    </row>
    <row r="842" spans="1:7" x14ac:dyDescent="0.2">
      <c r="A842" s="63"/>
      <c r="B842" s="63"/>
      <c r="C842" s="63"/>
      <c r="D842" s="64"/>
      <c r="E842" s="64"/>
      <c r="F842" s="63"/>
      <c r="G842" s="63"/>
    </row>
    <row r="843" spans="1:7" x14ac:dyDescent="0.2">
      <c r="A843" s="63"/>
      <c r="B843" s="63"/>
      <c r="C843" s="63"/>
      <c r="D843" s="64"/>
      <c r="E843" s="64"/>
      <c r="F843" s="63"/>
      <c r="G843" s="63"/>
    </row>
    <row r="844" spans="1:7" x14ac:dyDescent="0.2">
      <c r="A844" s="63"/>
      <c r="B844" s="63"/>
      <c r="C844" s="63"/>
      <c r="D844" s="64"/>
      <c r="E844" s="64"/>
      <c r="F844" s="63"/>
      <c r="G844" s="63"/>
    </row>
    <row r="845" spans="1:7" x14ac:dyDescent="0.2">
      <c r="A845" s="63"/>
      <c r="B845" s="63"/>
      <c r="C845" s="63"/>
      <c r="D845" s="64"/>
      <c r="E845" s="64"/>
      <c r="F845" s="63"/>
      <c r="G845" s="63"/>
    </row>
    <row r="846" spans="1:7" x14ac:dyDescent="0.2">
      <c r="A846" s="63"/>
      <c r="B846" s="63"/>
      <c r="C846" s="63"/>
      <c r="D846" s="64"/>
      <c r="E846" s="64"/>
      <c r="F846" s="63"/>
      <c r="G846" s="63"/>
    </row>
    <row r="847" spans="1:7" x14ac:dyDescent="0.2">
      <c r="A847" s="63"/>
      <c r="B847" s="63"/>
      <c r="C847" s="63"/>
      <c r="D847" s="64"/>
      <c r="E847" s="64"/>
      <c r="F847" s="63"/>
      <c r="G847" s="63"/>
    </row>
    <row r="848" spans="1:7" x14ac:dyDescent="0.2">
      <c r="A848" s="63"/>
      <c r="B848" s="63"/>
      <c r="C848" s="63"/>
      <c r="D848" s="64"/>
      <c r="E848" s="64"/>
      <c r="F848" s="63"/>
      <c r="G848" s="63"/>
    </row>
    <row r="849" spans="1:7" x14ac:dyDescent="0.2">
      <c r="A849" s="63"/>
      <c r="B849" s="63"/>
      <c r="C849" s="63"/>
      <c r="D849" s="64"/>
      <c r="E849" s="64"/>
      <c r="F849" s="63"/>
      <c r="G849" s="63"/>
    </row>
    <row r="850" spans="1:7" x14ac:dyDescent="0.2">
      <c r="A850" s="63"/>
      <c r="B850" s="63"/>
      <c r="C850" s="63"/>
      <c r="D850" s="64"/>
      <c r="E850" s="64"/>
      <c r="F850" s="63"/>
      <c r="G850" s="63"/>
    </row>
    <row r="851" spans="1:7" x14ac:dyDescent="0.2">
      <c r="A851" s="63"/>
      <c r="B851" s="63"/>
      <c r="C851" s="63"/>
      <c r="D851" s="64"/>
      <c r="E851" s="64"/>
      <c r="F851" s="63"/>
      <c r="G851" s="63"/>
    </row>
    <row r="852" spans="1:7" x14ac:dyDescent="0.2">
      <c r="A852" s="63"/>
      <c r="B852" s="63"/>
      <c r="C852" s="63"/>
      <c r="D852" s="64"/>
      <c r="E852" s="64"/>
      <c r="F852" s="63"/>
      <c r="G852" s="63"/>
    </row>
    <row r="853" spans="1:7" x14ac:dyDescent="0.2">
      <c r="A853" s="63"/>
      <c r="B853" s="63"/>
      <c r="C853" s="63"/>
      <c r="D853" s="64"/>
      <c r="E853" s="64"/>
      <c r="F853" s="63"/>
      <c r="G853" s="63"/>
    </row>
    <row r="854" spans="1:7" x14ac:dyDescent="0.2">
      <c r="A854" s="63"/>
      <c r="B854" s="63"/>
      <c r="C854" s="63"/>
      <c r="D854" s="64"/>
      <c r="E854" s="64"/>
      <c r="F854" s="63"/>
      <c r="G854" s="63"/>
    </row>
    <row r="855" spans="1:7" x14ac:dyDescent="0.2">
      <c r="A855" s="63"/>
      <c r="B855" s="63"/>
      <c r="C855" s="63"/>
      <c r="D855" s="64"/>
      <c r="E855" s="64"/>
      <c r="F855" s="63"/>
      <c r="G855" s="63"/>
    </row>
    <row r="856" spans="1:7" x14ac:dyDescent="0.2">
      <c r="A856" s="63"/>
      <c r="B856" s="63"/>
      <c r="C856" s="63"/>
      <c r="D856" s="64"/>
      <c r="E856" s="64"/>
      <c r="F856" s="63"/>
      <c r="G856" s="63"/>
    </row>
    <row r="857" spans="1:7" x14ac:dyDescent="0.2">
      <c r="A857" s="63"/>
      <c r="B857" s="63"/>
      <c r="C857" s="63"/>
      <c r="D857" s="64"/>
      <c r="E857" s="64"/>
      <c r="F857" s="63"/>
      <c r="G857" s="63"/>
    </row>
    <row r="858" spans="1:7" x14ac:dyDescent="0.2">
      <c r="A858" s="63"/>
      <c r="B858" s="63"/>
      <c r="C858" s="63"/>
      <c r="D858" s="64"/>
      <c r="E858" s="64"/>
      <c r="F858" s="63"/>
      <c r="G858" s="63"/>
    </row>
    <row r="859" spans="1:7" x14ac:dyDescent="0.2">
      <c r="A859" s="63"/>
      <c r="B859" s="63"/>
      <c r="C859" s="63"/>
      <c r="D859" s="64"/>
      <c r="E859" s="64"/>
      <c r="F859" s="63"/>
      <c r="G859" s="63"/>
    </row>
    <row r="860" spans="1:7" x14ac:dyDescent="0.2">
      <c r="A860" s="63"/>
      <c r="B860" s="63"/>
      <c r="C860" s="63"/>
      <c r="D860" s="64"/>
      <c r="E860" s="64"/>
      <c r="F860" s="63"/>
      <c r="G860" s="63"/>
    </row>
    <row r="861" spans="1:7" x14ac:dyDescent="0.2">
      <c r="A861" s="63"/>
      <c r="B861" s="63"/>
      <c r="C861" s="63"/>
      <c r="D861" s="64"/>
      <c r="E861" s="64"/>
      <c r="F861" s="63"/>
      <c r="G861" s="63"/>
    </row>
    <row r="862" spans="1:7" x14ac:dyDescent="0.2">
      <c r="A862" s="63"/>
      <c r="B862" s="63"/>
      <c r="C862" s="63"/>
      <c r="D862" s="64"/>
      <c r="E862" s="64"/>
      <c r="F862" s="63"/>
      <c r="G862" s="63"/>
    </row>
    <row r="863" spans="1:7" x14ac:dyDescent="0.2">
      <c r="A863" s="63"/>
      <c r="B863" s="63"/>
      <c r="C863" s="63"/>
      <c r="D863" s="64"/>
      <c r="E863" s="64"/>
      <c r="F863" s="63"/>
      <c r="G863" s="63"/>
    </row>
    <row r="864" spans="1:7" x14ac:dyDescent="0.2">
      <c r="A864" s="63"/>
      <c r="B864" s="63"/>
      <c r="C864" s="63"/>
      <c r="D864" s="64"/>
      <c r="E864" s="64"/>
      <c r="F864" s="63"/>
      <c r="G864" s="63"/>
    </row>
    <row r="865" spans="1:7" x14ac:dyDescent="0.2">
      <c r="A865" s="63"/>
      <c r="B865" s="63"/>
      <c r="C865" s="63"/>
      <c r="D865" s="64"/>
      <c r="E865" s="64"/>
      <c r="F865" s="63"/>
      <c r="G865" s="63"/>
    </row>
    <row r="866" spans="1:7" x14ac:dyDescent="0.2">
      <c r="A866" s="63"/>
      <c r="B866" s="63"/>
      <c r="C866" s="63"/>
      <c r="D866" s="64"/>
      <c r="E866" s="64"/>
      <c r="F866" s="63"/>
      <c r="G866" s="63"/>
    </row>
    <row r="867" spans="1:7" x14ac:dyDescent="0.2">
      <c r="A867" s="63"/>
      <c r="B867" s="63"/>
      <c r="C867" s="63"/>
      <c r="D867" s="64"/>
      <c r="E867" s="64"/>
      <c r="F867" s="63"/>
      <c r="G867" s="63"/>
    </row>
    <row r="868" spans="1:7" x14ac:dyDescent="0.2">
      <c r="A868" s="63"/>
      <c r="B868" s="63"/>
      <c r="C868" s="63"/>
      <c r="D868" s="64"/>
      <c r="E868" s="64"/>
      <c r="F868" s="63"/>
      <c r="G868" s="63"/>
    </row>
    <row r="869" spans="1:7" x14ac:dyDescent="0.2">
      <c r="A869" s="63"/>
      <c r="B869" s="63"/>
      <c r="C869" s="63"/>
      <c r="D869" s="64"/>
      <c r="E869" s="64"/>
      <c r="F869" s="63"/>
      <c r="G869" s="63"/>
    </row>
    <row r="870" spans="1:7" x14ac:dyDescent="0.2">
      <c r="A870" s="63"/>
      <c r="B870" s="63"/>
      <c r="C870" s="63"/>
      <c r="D870" s="64"/>
      <c r="E870" s="64"/>
      <c r="F870" s="63"/>
      <c r="G870" s="63"/>
    </row>
    <row r="871" spans="1:7" x14ac:dyDescent="0.2">
      <c r="A871" s="63"/>
      <c r="B871" s="63"/>
      <c r="C871" s="63"/>
      <c r="D871" s="64"/>
      <c r="E871" s="64"/>
      <c r="F871" s="63"/>
      <c r="G871" s="63"/>
    </row>
    <row r="872" spans="1:7" x14ac:dyDescent="0.2">
      <c r="A872" s="63"/>
      <c r="B872" s="63"/>
      <c r="C872" s="63"/>
      <c r="D872" s="64"/>
      <c r="E872" s="64"/>
      <c r="F872" s="63"/>
      <c r="G872" s="63"/>
    </row>
    <row r="873" spans="1:7" x14ac:dyDescent="0.2">
      <c r="A873" s="63"/>
      <c r="B873" s="63"/>
      <c r="C873" s="63"/>
      <c r="D873" s="64"/>
      <c r="E873" s="64"/>
      <c r="F873" s="63"/>
      <c r="G873" s="63"/>
    </row>
    <row r="874" spans="1:7" x14ac:dyDescent="0.2">
      <c r="A874" s="63"/>
      <c r="B874" s="63"/>
      <c r="C874" s="63"/>
      <c r="D874" s="64"/>
      <c r="E874" s="64"/>
      <c r="F874" s="63"/>
      <c r="G874" s="63"/>
    </row>
    <row r="875" spans="1:7" x14ac:dyDescent="0.2">
      <c r="A875" s="63"/>
      <c r="B875" s="63"/>
      <c r="C875" s="63"/>
      <c r="D875" s="64"/>
      <c r="E875" s="64"/>
      <c r="F875" s="63"/>
      <c r="G875" s="63"/>
    </row>
    <row r="876" spans="1:7" x14ac:dyDescent="0.2">
      <c r="A876" s="63"/>
      <c r="B876" s="63"/>
      <c r="C876" s="63"/>
      <c r="D876" s="64"/>
      <c r="E876" s="64"/>
      <c r="F876" s="63"/>
      <c r="G876" s="63"/>
    </row>
    <row r="877" spans="1:7" x14ac:dyDescent="0.2">
      <c r="A877" s="63"/>
      <c r="B877" s="63"/>
      <c r="C877" s="63"/>
      <c r="D877" s="64"/>
      <c r="E877" s="64"/>
      <c r="F877" s="63"/>
      <c r="G877" s="63"/>
    </row>
    <row r="878" spans="1:7" x14ac:dyDescent="0.2">
      <c r="A878" s="63"/>
      <c r="B878" s="63"/>
      <c r="C878" s="63"/>
      <c r="D878" s="64"/>
      <c r="E878" s="64"/>
      <c r="F878" s="63"/>
      <c r="G878" s="63"/>
    </row>
    <row r="879" spans="1:7" x14ac:dyDescent="0.2">
      <c r="A879" s="63"/>
      <c r="B879" s="63"/>
      <c r="C879" s="63"/>
      <c r="D879" s="64"/>
      <c r="E879" s="64"/>
      <c r="F879" s="63"/>
      <c r="G879" s="63"/>
    </row>
    <row r="880" spans="1:7" x14ac:dyDescent="0.2">
      <c r="A880" s="63"/>
      <c r="B880" s="63"/>
      <c r="C880" s="63"/>
      <c r="D880" s="64"/>
      <c r="E880" s="64"/>
      <c r="F880" s="63"/>
      <c r="G880" s="63"/>
    </row>
    <row r="881" spans="1:7" x14ac:dyDescent="0.2">
      <c r="A881" s="63"/>
      <c r="B881" s="63"/>
      <c r="C881" s="63"/>
      <c r="D881" s="64"/>
      <c r="E881" s="64"/>
      <c r="F881" s="63"/>
      <c r="G881" s="63"/>
    </row>
    <row r="882" spans="1:7" x14ac:dyDescent="0.2">
      <c r="A882" s="63"/>
      <c r="B882" s="63"/>
      <c r="C882" s="63"/>
      <c r="D882" s="64"/>
      <c r="E882" s="64"/>
      <c r="F882" s="63"/>
      <c r="G882" s="63"/>
    </row>
    <row r="883" spans="1:7" x14ac:dyDescent="0.2">
      <c r="A883" s="63"/>
      <c r="B883" s="63"/>
      <c r="C883" s="63"/>
      <c r="D883" s="64"/>
      <c r="E883" s="64"/>
      <c r="F883" s="63"/>
      <c r="G883" s="63"/>
    </row>
    <row r="884" spans="1:7" x14ac:dyDescent="0.2">
      <c r="A884" s="63"/>
      <c r="B884" s="63"/>
      <c r="C884" s="63"/>
      <c r="D884" s="64"/>
      <c r="E884" s="64"/>
      <c r="F884" s="63"/>
      <c r="G884" s="63"/>
    </row>
    <row r="885" spans="1:7" x14ac:dyDescent="0.2">
      <c r="A885" s="63"/>
      <c r="B885" s="63"/>
      <c r="C885" s="63"/>
      <c r="D885" s="64"/>
      <c r="E885" s="64"/>
      <c r="F885" s="63"/>
      <c r="G885" s="63"/>
    </row>
    <row r="886" spans="1:7" x14ac:dyDescent="0.2">
      <c r="A886" s="63"/>
      <c r="B886" s="63"/>
      <c r="C886" s="63"/>
      <c r="D886" s="64"/>
      <c r="E886" s="64"/>
      <c r="F886" s="63"/>
      <c r="G886" s="63"/>
    </row>
    <row r="887" spans="1:7" x14ac:dyDescent="0.2">
      <c r="A887" s="63"/>
      <c r="B887" s="63"/>
      <c r="C887" s="63"/>
      <c r="D887" s="64"/>
      <c r="E887" s="64"/>
      <c r="F887" s="63"/>
      <c r="G887" s="63"/>
    </row>
    <row r="888" spans="1:7" x14ac:dyDescent="0.2">
      <c r="A888" s="63"/>
      <c r="B888" s="63"/>
      <c r="C888" s="63"/>
      <c r="D888" s="64"/>
      <c r="E888" s="64"/>
      <c r="F888" s="63"/>
      <c r="G888" s="63"/>
    </row>
    <row r="889" spans="1:7" x14ac:dyDescent="0.2">
      <c r="A889" s="63"/>
      <c r="B889" s="63"/>
      <c r="C889" s="63"/>
      <c r="D889" s="64"/>
      <c r="E889" s="64"/>
      <c r="F889" s="63"/>
      <c r="G889" s="63"/>
    </row>
    <row r="890" spans="1:7" x14ac:dyDescent="0.2">
      <c r="A890" s="63"/>
      <c r="B890" s="63"/>
      <c r="C890" s="63"/>
      <c r="D890" s="64"/>
      <c r="E890" s="64"/>
      <c r="F890" s="63"/>
      <c r="G890" s="63"/>
    </row>
    <row r="891" spans="1:7" x14ac:dyDescent="0.2">
      <c r="A891" s="63"/>
      <c r="B891" s="63"/>
      <c r="C891" s="63"/>
      <c r="D891" s="64"/>
      <c r="E891" s="64"/>
      <c r="F891" s="63"/>
      <c r="G891" s="63"/>
    </row>
    <row r="892" spans="1:7" x14ac:dyDescent="0.2">
      <c r="A892" s="63"/>
      <c r="B892" s="63"/>
      <c r="C892" s="63"/>
      <c r="D892" s="64"/>
      <c r="E892" s="64"/>
      <c r="F892" s="63"/>
      <c r="G892" s="63"/>
    </row>
    <row r="893" spans="1:7" x14ac:dyDescent="0.2">
      <c r="A893" s="63"/>
      <c r="B893" s="63"/>
      <c r="C893" s="63"/>
      <c r="D893" s="64"/>
      <c r="E893" s="64"/>
      <c r="F893" s="63"/>
      <c r="G893" s="63"/>
    </row>
    <row r="894" spans="1:7" x14ac:dyDescent="0.2">
      <c r="A894" s="63"/>
      <c r="B894" s="63"/>
      <c r="C894" s="63"/>
      <c r="D894" s="64"/>
      <c r="E894" s="64"/>
      <c r="F894" s="63"/>
      <c r="G894" s="63"/>
    </row>
    <row r="895" spans="1:7" x14ac:dyDescent="0.2">
      <c r="A895" s="63"/>
      <c r="B895" s="63"/>
      <c r="C895" s="63"/>
      <c r="D895" s="64"/>
      <c r="E895" s="64"/>
      <c r="F895" s="63"/>
      <c r="G895" s="63"/>
    </row>
    <row r="896" spans="1:7" x14ac:dyDescent="0.2">
      <c r="A896" s="63"/>
      <c r="B896" s="63"/>
      <c r="C896" s="63"/>
      <c r="D896" s="64"/>
      <c r="E896" s="64"/>
      <c r="F896" s="63"/>
      <c r="G896" s="63"/>
    </row>
    <row r="897" spans="1:7" x14ac:dyDescent="0.2">
      <c r="A897" s="63"/>
      <c r="B897" s="63"/>
      <c r="C897" s="63"/>
      <c r="D897" s="64"/>
      <c r="E897" s="64"/>
      <c r="F897" s="63"/>
      <c r="G897" s="63"/>
    </row>
    <row r="898" spans="1:7" x14ac:dyDescent="0.2">
      <c r="A898" s="63"/>
      <c r="B898" s="63"/>
      <c r="C898" s="63"/>
      <c r="D898" s="64"/>
      <c r="E898" s="64"/>
      <c r="F898" s="63"/>
      <c r="G898" s="63"/>
    </row>
    <row r="899" spans="1:7" x14ac:dyDescent="0.2">
      <c r="A899" s="63"/>
      <c r="B899" s="63"/>
      <c r="C899" s="63"/>
      <c r="D899" s="64"/>
      <c r="E899" s="64"/>
      <c r="F899" s="63"/>
      <c r="G899" s="63"/>
    </row>
    <row r="900" spans="1:7" x14ac:dyDescent="0.2">
      <c r="A900" s="63"/>
      <c r="B900" s="63"/>
      <c r="C900" s="63"/>
      <c r="D900" s="64"/>
      <c r="E900" s="64"/>
      <c r="F900" s="63"/>
      <c r="G900" s="63"/>
    </row>
    <row r="901" spans="1:7" x14ac:dyDescent="0.2">
      <c r="A901" s="63"/>
      <c r="B901" s="63"/>
      <c r="C901" s="63"/>
      <c r="D901" s="64"/>
      <c r="E901" s="64"/>
      <c r="F901" s="63"/>
      <c r="G901" s="63"/>
    </row>
    <row r="902" spans="1:7" x14ac:dyDescent="0.2">
      <c r="A902" s="63"/>
      <c r="B902" s="63"/>
      <c r="C902" s="63"/>
      <c r="D902" s="64"/>
      <c r="E902" s="64"/>
      <c r="F902" s="63"/>
      <c r="G902" s="63"/>
    </row>
    <row r="903" spans="1:7" x14ac:dyDescent="0.2">
      <c r="A903" s="63"/>
      <c r="B903" s="63"/>
      <c r="C903" s="63"/>
      <c r="D903" s="64"/>
      <c r="E903" s="64"/>
      <c r="F903" s="63"/>
      <c r="G903" s="63"/>
    </row>
    <row r="904" spans="1:7" x14ac:dyDescent="0.2">
      <c r="A904" s="63"/>
      <c r="B904" s="63"/>
      <c r="C904" s="63"/>
      <c r="D904" s="64"/>
      <c r="E904" s="64"/>
      <c r="F904" s="63"/>
      <c r="G904" s="63"/>
    </row>
    <row r="905" spans="1:7" x14ac:dyDescent="0.2">
      <c r="A905" s="63"/>
      <c r="B905" s="63"/>
      <c r="C905" s="63"/>
      <c r="D905" s="64"/>
      <c r="E905" s="64"/>
      <c r="F905" s="63"/>
      <c r="G905" s="63"/>
    </row>
    <row r="906" spans="1:7" x14ac:dyDescent="0.2">
      <c r="A906" s="63"/>
      <c r="B906" s="63"/>
      <c r="C906" s="63"/>
      <c r="D906" s="64"/>
      <c r="E906" s="64"/>
      <c r="F906" s="63"/>
      <c r="G906" s="63"/>
    </row>
    <row r="907" spans="1:7" x14ac:dyDescent="0.2">
      <c r="A907" s="63"/>
      <c r="B907" s="63"/>
      <c r="C907" s="63"/>
      <c r="D907" s="64"/>
      <c r="E907" s="64"/>
      <c r="F907" s="63"/>
      <c r="G907" s="63"/>
    </row>
    <row r="908" spans="1:7" x14ac:dyDescent="0.2">
      <c r="A908" s="63"/>
      <c r="B908" s="63"/>
      <c r="C908" s="63"/>
      <c r="D908" s="64"/>
      <c r="E908" s="64"/>
      <c r="F908" s="63"/>
      <c r="G908" s="63"/>
    </row>
    <row r="909" spans="1:7" x14ac:dyDescent="0.2">
      <c r="A909" s="63"/>
      <c r="B909" s="63"/>
      <c r="C909" s="63"/>
      <c r="D909" s="64"/>
      <c r="E909" s="64"/>
      <c r="F909" s="63"/>
      <c r="G909" s="63"/>
    </row>
    <row r="910" spans="1:7" x14ac:dyDescent="0.2">
      <c r="A910" s="63"/>
      <c r="B910" s="63"/>
      <c r="C910" s="63"/>
      <c r="D910" s="64"/>
      <c r="E910" s="64"/>
      <c r="F910" s="63"/>
      <c r="G910" s="63"/>
    </row>
    <row r="911" spans="1:7" x14ac:dyDescent="0.2">
      <c r="A911" s="63"/>
      <c r="B911" s="63"/>
      <c r="C911" s="63"/>
      <c r="D911" s="64"/>
      <c r="E911" s="64"/>
      <c r="F911" s="63"/>
      <c r="G911" s="63"/>
    </row>
    <row r="912" spans="1:7" x14ac:dyDescent="0.2">
      <c r="A912" s="63"/>
      <c r="B912" s="63"/>
      <c r="C912" s="63"/>
      <c r="D912" s="64"/>
      <c r="E912" s="64"/>
      <c r="F912" s="63"/>
      <c r="G912" s="63"/>
    </row>
    <row r="913" spans="1:7" x14ac:dyDescent="0.2">
      <c r="A913" s="63"/>
      <c r="B913" s="63"/>
      <c r="C913" s="63"/>
      <c r="D913" s="64"/>
      <c r="E913" s="64"/>
      <c r="F913" s="63"/>
      <c r="G913" s="63"/>
    </row>
    <row r="914" spans="1:7" x14ac:dyDescent="0.2">
      <c r="A914" s="63"/>
      <c r="B914" s="63"/>
      <c r="C914" s="63"/>
      <c r="D914" s="64"/>
      <c r="E914" s="64"/>
      <c r="F914" s="63"/>
      <c r="G914" s="63"/>
    </row>
    <row r="915" spans="1:7" x14ac:dyDescent="0.2">
      <c r="A915" s="63"/>
      <c r="B915" s="63"/>
      <c r="C915" s="63"/>
      <c r="D915" s="64"/>
      <c r="E915" s="64"/>
      <c r="F915" s="63"/>
      <c r="G915" s="63"/>
    </row>
    <row r="916" spans="1:7" x14ac:dyDescent="0.2">
      <c r="A916" s="63"/>
      <c r="B916" s="63"/>
      <c r="C916" s="63"/>
      <c r="D916" s="64"/>
      <c r="E916" s="64"/>
      <c r="F916" s="63"/>
      <c r="G916" s="63"/>
    </row>
    <row r="917" spans="1:7" x14ac:dyDescent="0.2">
      <c r="A917" s="63"/>
      <c r="B917" s="63"/>
      <c r="C917" s="63"/>
      <c r="D917" s="64"/>
      <c r="E917" s="64"/>
      <c r="F917" s="63"/>
      <c r="G917" s="63"/>
    </row>
    <row r="918" spans="1:7" x14ac:dyDescent="0.2">
      <c r="A918" s="63"/>
      <c r="B918" s="63"/>
      <c r="C918" s="63"/>
      <c r="D918" s="64"/>
      <c r="E918" s="64"/>
      <c r="F918" s="63"/>
      <c r="G918" s="63"/>
    </row>
    <row r="919" spans="1:7" x14ac:dyDescent="0.2">
      <c r="A919" s="63"/>
      <c r="B919" s="63"/>
      <c r="C919" s="63"/>
      <c r="D919" s="64"/>
      <c r="E919" s="64"/>
      <c r="F919" s="63"/>
      <c r="G919" s="63"/>
    </row>
    <row r="920" spans="1:7" x14ac:dyDescent="0.2">
      <c r="A920" s="63"/>
      <c r="B920" s="63"/>
      <c r="C920" s="63"/>
      <c r="D920" s="64"/>
      <c r="E920" s="64"/>
      <c r="F920" s="63"/>
      <c r="G920" s="63"/>
    </row>
    <row r="921" spans="1:7" x14ac:dyDescent="0.2">
      <c r="A921" s="63"/>
      <c r="B921" s="63"/>
      <c r="C921" s="63"/>
      <c r="D921" s="64"/>
      <c r="E921" s="64"/>
      <c r="F921" s="63"/>
      <c r="G921" s="63"/>
    </row>
    <row r="922" spans="1:7" x14ac:dyDescent="0.2">
      <c r="A922" s="63"/>
      <c r="B922" s="63"/>
      <c r="C922" s="63"/>
      <c r="D922" s="64"/>
      <c r="E922" s="64"/>
      <c r="F922" s="63"/>
      <c r="G922" s="63"/>
    </row>
  </sheetData>
  <mergeCells count="8">
    <mergeCell ref="D1:G3"/>
    <mergeCell ref="C1:C3"/>
    <mergeCell ref="A1:B3"/>
    <mergeCell ref="G4:G6"/>
    <mergeCell ref="A4:A5"/>
    <mergeCell ref="B4:B5"/>
    <mergeCell ref="D5:F5"/>
    <mergeCell ref="C4:C5"/>
  </mergeCells>
  <pageMargins left="0.39370078740157477" right="0.39370078740157477" top="0.39370078740157477" bottom="0.39370078740157477" header="0" footer="0"/>
  <pageSetup paperSize="9" scale="71" fitToWidth="0" fitToHeight="0" pageOrder="overThenDown" orientation="portrait" r:id="rId1"/>
  <headerFooter alignWithMargins="0"/>
  <rowBreaks count="7" manualBreakCount="7">
    <brk id="79" max="6" man="1"/>
    <brk id="175" max="6" man="1"/>
    <brk id="250" max="6" man="1"/>
    <brk id="304" max="6" man="1"/>
    <brk id="388" max="6" man="1"/>
    <brk id="445" max="6" man="1"/>
    <brk id="49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249977111117893"/>
  </sheetPr>
  <dimension ref="A1:AW881"/>
  <sheetViews>
    <sheetView tabSelected="1" zoomScaleNormal="100" workbookViewId="0">
      <selection activeCell="D13" sqref="D13"/>
    </sheetView>
  </sheetViews>
  <sheetFormatPr defaultRowHeight="11.25" x14ac:dyDescent="0.2"/>
  <cols>
    <col min="1" max="1" width="37.5" customWidth="1"/>
    <col min="2" max="2" width="16.5" customWidth="1"/>
    <col min="3" max="3" width="11.6640625" customWidth="1"/>
    <col min="4" max="4" width="63.83203125" customWidth="1"/>
    <col min="5" max="5" width="18.33203125" customWidth="1"/>
    <col min="6" max="6" width="15.6640625" customWidth="1"/>
    <col min="7" max="7" width="10.83203125" style="37" customWidth="1"/>
    <col min="8" max="8" width="11.83203125" style="37" customWidth="1"/>
    <col min="9" max="9" width="11.6640625" style="37" customWidth="1"/>
    <col min="10" max="47" width="9.33203125" style="37"/>
  </cols>
  <sheetData>
    <row r="1" spans="1:44" ht="83.25" customHeight="1" thickBot="1" x14ac:dyDescent="0.25">
      <c r="A1" s="122"/>
      <c r="B1" s="140" t="s">
        <v>1149</v>
      </c>
      <c r="C1" s="140"/>
      <c r="D1" s="140"/>
      <c r="E1" s="141"/>
      <c r="F1" s="141"/>
      <c r="G1" s="141"/>
      <c r="H1" s="141"/>
      <c r="I1" s="141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30" customHeight="1" thickBot="1" x14ac:dyDescent="0.25">
      <c r="A2" s="150" t="s">
        <v>585</v>
      </c>
      <c r="B2" s="150"/>
      <c r="C2" s="31">
        <v>0</v>
      </c>
      <c r="D2" s="151"/>
      <c r="E2" s="151"/>
      <c r="F2" s="32" t="s">
        <v>1150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</row>
    <row r="3" spans="1:44" ht="34.5" customHeight="1" thickBot="1" x14ac:dyDescent="0.25">
      <c r="A3" s="154" t="s">
        <v>707</v>
      </c>
      <c r="B3" s="155"/>
      <c r="C3" s="155"/>
      <c r="D3" s="155"/>
      <c r="E3" s="155"/>
      <c r="F3" s="155"/>
      <c r="G3" s="155"/>
      <c r="H3" s="155"/>
      <c r="I3" s="156"/>
      <c r="J3" s="38"/>
      <c r="K3" s="38"/>
      <c r="L3" s="38"/>
      <c r="M3" s="38"/>
      <c r="N3" s="38"/>
      <c r="O3" s="121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</row>
    <row r="4" spans="1:44" ht="34.5" customHeight="1" thickBot="1" x14ac:dyDescent="0.25">
      <c r="A4" s="152" t="s">
        <v>597</v>
      </c>
      <c r="B4" s="153"/>
      <c r="C4" s="153"/>
      <c r="D4" s="153"/>
      <c r="E4" s="153"/>
      <c r="F4" s="153"/>
      <c r="G4" s="146" t="s">
        <v>704</v>
      </c>
      <c r="H4" s="148" t="s">
        <v>705</v>
      </c>
      <c r="I4" s="148" t="s">
        <v>706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</row>
    <row r="5" spans="1:44" ht="32.25" customHeight="1" thickBot="1" x14ac:dyDescent="0.25">
      <c r="A5" s="34" t="s">
        <v>587</v>
      </c>
      <c r="B5" s="105" t="s">
        <v>0</v>
      </c>
      <c r="C5" s="99" t="s">
        <v>598</v>
      </c>
      <c r="D5" s="100" t="s">
        <v>629</v>
      </c>
      <c r="E5" s="39" t="s">
        <v>599</v>
      </c>
      <c r="F5" s="33" t="s">
        <v>600</v>
      </c>
      <c r="G5" s="147"/>
      <c r="H5" s="149"/>
      <c r="I5" s="149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</row>
    <row r="6" spans="1:44" ht="17.25" customHeight="1" x14ac:dyDescent="0.2">
      <c r="A6" s="142"/>
      <c r="B6" s="107" t="s">
        <v>601</v>
      </c>
      <c r="C6" s="108">
        <v>50</v>
      </c>
      <c r="D6" s="112" t="s">
        <v>615</v>
      </c>
      <c r="E6" s="118">
        <v>169.33878504672896</v>
      </c>
      <c r="F6" s="115">
        <f t="shared" ref="F6:F57" si="0">E6-E6*C$2</f>
        <v>169.33878504672896</v>
      </c>
      <c r="G6" s="49">
        <v>0.39</v>
      </c>
      <c r="H6" s="50">
        <v>237</v>
      </c>
      <c r="I6" s="56">
        <v>711</v>
      </c>
      <c r="J6" s="38"/>
      <c r="K6" s="157"/>
      <c r="L6" s="157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</row>
    <row r="7" spans="1:44" ht="17.25" customHeight="1" x14ac:dyDescent="0.2">
      <c r="A7" s="143"/>
      <c r="B7" s="109" t="s">
        <v>602</v>
      </c>
      <c r="C7" s="104">
        <v>63</v>
      </c>
      <c r="D7" s="113" t="s">
        <v>616</v>
      </c>
      <c r="E7" s="119">
        <v>260.53738317757012</v>
      </c>
      <c r="F7" s="116">
        <f t="shared" si="0"/>
        <v>260.53738317757012</v>
      </c>
      <c r="G7" s="51">
        <v>0.6</v>
      </c>
      <c r="H7" s="52">
        <v>149</v>
      </c>
      <c r="I7" s="57">
        <v>447</v>
      </c>
      <c r="J7" s="38"/>
      <c r="K7" s="157"/>
      <c r="L7" s="157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</row>
    <row r="8" spans="1:44" ht="17.25" customHeight="1" x14ac:dyDescent="0.2">
      <c r="A8" s="143"/>
      <c r="B8" s="109" t="s">
        <v>603</v>
      </c>
      <c r="C8" s="104">
        <v>75</v>
      </c>
      <c r="D8" s="113" t="s">
        <v>617</v>
      </c>
      <c r="E8" s="119">
        <v>356.08878504672896</v>
      </c>
      <c r="F8" s="116">
        <f t="shared" si="0"/>
        <v>356.08878504672896</v>
      </c>
      <c r="G8" s="51">
        <v>0.82</v>
      </c>
      <c r="H8" s="52">
        <v>122</v>
      </c>
      <c r="I8" s="57">
        <v>366</v>
      </c>
      <c r="J8" s="38"/>
      <c r="K8" s="157"/>
      <c r="L8" s="157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</row>
    <row r="9" spans="1:44" ht="17.25" customHeight="1" x14ac:dyDescent="0.2">
      <c r="A9" s="143"/>
      <c r="B9" s="109" t="s">
        <v>604</v>
      </c>
      <c r="C9" s="104">
        <v>90</v>
      </c>
      <c r="D9" s="113" t="s">
        <v>618</v>
      </c>
      <c r="E9" s="119">
        <v>512.45327102803731</v>
      </c>
      <c r="F9" s="116">
        <f t="shared" si="0"/>
        <v>512.45327102803731</v>
      </c>
      <c r="G9" s="51">
        <v>1.18</v>
      </c>
      <c r="H9" s="52">
        <v>81</v>
      </c>
      <c r="I9" s="57">
        <v>243</v>
      </c>
      <c r="J9" s="38"/>
      <c r="K9" s="157"/>
      <c r="L9" s="157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</row>
    <row r="10" spans="1:44" ht="17.25" customHeight="1" x14ac:dyDescent="0.2">
      <c r="A10" s="143"/>
      <c r="B10" s="109" t="s">
        <v>605</v>
      </c>
      <c r="C10" s="104">
        <v>110</v>
      </c>
      <c r="D10" s="113" t="s">
        <v>619</v>
      </c>
      <c r="E10" s="119">
        <v>612.31542056074761</v>
      </c>
      <c r="F10" s="116">
        <f t="shared" si="0"/>
        <v>612.31542056074761</v>
      </c>
      <c r="G10" s="51">
        <v>1.41</v>
      </c>
      <c r="H10" s="52">
        <v>67</v>
      </c>
      <c r="I10" s="57">
        <v>201</v>
      </c>
      <c r="J10" s="38"/>
      <c r="K10" s="157"/>
      <c r="L10" s="157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</row>
    <row r="11" spans="1:44" ht="17.25" customHeight="1" x14ac:dyDescent="0.2">
      <c r="A11" s="143"/>
      <c r="B11" s="109" t="s">
        <v>606</v>
      </c>
      <c r="C11" s="104">
        <v>125</v>
      </c>
      <c r="D11" s="113" t="s">
        <v>620</v>
      </c>
      <c r="E11" s="119">
        <v>799.04439252336442</v>
      </c>
      <c r="F11" s="116">
        <f t="shared" si="0"/>
        <v>799.04439252336442</v>
      </c>
      <c r="G11" s="51">
        <v>1.84</v>
      </c>
      <c r="H11" s="52">
        <v>51</v>
      </c>
      <c r="I11" s="57">
        <v>153</v>
      </c>
      <c r="J11" s="38"/>
      <c r="K11" s="157"/>
      <c r="L11" s="157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</row>
    <row r="12" spans="1:44" ht="17.25" customHeight="1" x14ac:dyDescent="0.2">
      <c r="A12" s="143"/>
      <c r="B12" s="109" t="s">
        <v>607</v>
      </c>
      <c r="C12" s="104">
        <v>140</v>
      </c>
      <c r="D12" s="113" t="s">
        <v>621</v>
      </c>
      <c r="E12" s="119">
        <v>1003.1845794392523</v>
      </c>
      <c r="F12" s="116">
        <f t="shared" si="0"/>
        <v>1003.1845794392523</v>
      </c>
      <c r="G12" s="51">
        <v>2.31</v>
      </c>
      <c r="H12" s="52">
        <v>38</v>
      </c>
      <c r="I12" s="57">
        <v>114</v>
      </c>
      <c r="J12" s="38"/>
      <c r="K12" s="157"/>
      <c r="L12" s="157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</row>
    <row r="13" spans="1:44" ht="17.25" customHeight="1" x14ac:dyDescent="0.2">
      <c r="A13" s="143"/>
      <c r="B13" s="109" t="s">
        <v>608</v>
      </c>
      <c r="C13" s="104">
        <v>160</v>
      </c>
      <c r="D13" s="113" t="s">
        <v>622</v>
      </c>
      <c r="E13" s="119">
        <v>1298.4602803738317</v>
      </c>
      <c r="F13" s="116">
        <f t="shared" si="0"/>
        <v>1298.4602803738317</v>
      </c>
      <c r="G13" s="51">
        <v>2.99</v>
      </c>
      <c r="H13" s="52">
        <v>33</v>
      </c>
      <c r="I13" s="57">
        <v>99</v>
      </c>
      <c r="J13" s="38"/>
      <c r="K13" s="157"/>
      <c r="L13" s="157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</row>
    <row r="14" spans="1:44" ht="17.25" customHeight="1" x14ac:dyDescent="0.2">
      <c r="A14" s="143"/>
      <c r="B14" s="109" t="s">
        <v>609</v>
      </c>
      <c r="C14" s="104">
        <v>200</v>
      </c>
      <c r="D14" s="113" t="s">
        <v>623</v>
      </c>
      <c r="E14" s="119">
        <v>1980.2943925233644</v>
      </c>
      <c r="F14" s="116">
        <f t="shared" si="0"/>
        <v>1980.2943925233644</v>
      </c>
      <c r="G14" s="51">
        <v>4.5599999999999996</v>
      </c>
      <c r="H14" s="52">
        <v>14</v>
      </c>
      <c r="I14" s="57">
        <v>42</v>
      </c>
      <c r="J14" s="38"/>
      <c r="K14" s="157"/>
      <c r="L14" s="157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</row>
    <row r="15" spans="1:44" ht="17.25" customHeight="1" x14ac:dyDescent="0.2">
      <c r="A15" s="143"/>
      <c r="B15" s="109" t="s">
        <v>610</v>
      </c>
      <c r="C15" s="104">
        <v>225</v>
      </c>
      <c r="D15" s="113" t="s">
        <v>624</v>
      </c>
      <c r="E15" s="119">
        <v>2501.3691588785045</v>
      </c>
      <c r="F15" s="116">
        <f t="shared" si="0"/>
        <v>2501.3691588785045</v>
      </c>
      <c r="G15" s="51">
        <v>5.76</v>
      </c>
      <c r="H15" s="52">
        <v>14</v>
      </c>
      <c r="I15" s="57">
        <v>42</v>
      </c>
      <c r="J15" s="38"/>
      <c r="K15" s="157"/>
      <c r="L15" s="157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</row>
    <row r="16" spans="1:44" ht="17.25" customHeight="1" x14ac:dyDescent="0.2">
      <c r="A16" s="143"/>
      <c r="B16" s="109" t="s">
        <v>611</v>
      </c>
      <c r="C16" s="104">
        <v>250</v>
      </c>
      <c r="D16" s="113" t="s">
        <v>625</v>
      </c>
      <c r="E16" s="119">
        <v>3289.13</v>
      </c>
      <c r="F16" s="116">
        <f t="shared" si="0"/>
        <v>3289.13</v>
      </c>
      <c r="G16" s="51">
        <v>7.22</v>
      </c>
      <c r="H16" s="52">
        <v>11</v>
      </c>
      <c r="I16" s="57">
        <v>33</v>
      </c>
      <c r="J16" s="38"/>
      <c r="K16" s="157"/>
      <c r="L16" s="157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</row>
    <row r="17" spans="1:44" ht="17.25" customHeight="1" x14ac:dyDescent="0.2">
      <c r="A17" s="143"/>
      <c r="B17" s="109" t="s">
        <v>612</v>
      </c>
      <c r="C17" s="104">
        <v>280</v>
      </c>
      <c r="D17" s="113" t="s">
        <v>626</v>
      </c>
      <c r="E17" s="119">
        <v>4388.7406542056078</v>
      </c>
      <c r="F17" s="116">
        <f t="shared" si="0"/>
        <v>4388.7406542056078</v>
      </c>
      <c r="G17" s="51">
        <v>8.94</v>
      </c>
      <c r="H17" s="52">
        <v>11</v>
      </c>
      <c r="I17" s="57">
        <v>33</v>
      </c>
      <c r="J17" s="38"/>
      <c r="K17" s="157"/>
      <c r="L17" s="157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</row>
    <row r="18" spans="1:44" ht="17.25" customHeight="1" x14ac:dyDescent="0.2">
      <c r="A18" s="143"/>
      <c r="B18" s="109" t="s">
        <v>613</v>
      </c>
      <c r="C18" s="104">
        <v>315</v>
      </c>
      <c r="D18" s="113" t="s">
        <v>627</v>
      </c>
      <c r="E18" s="119">
        <v>5508.0210280373822</v>
      </c>
      <c r="F18" s="116">
        <f t="shared" si="0"/>
        <v>5508.0210280373822</v>
      </c>
      <c r="G18" s="51">
        <v>11.22</v>
      </c>
      <c r="H18" s="52">
        <v>6</v>
      </c>
      <c r="I18" s="57">
        <v>18</v>
      </c>
      <c r="J18" s="38"/>
      <c r="K18" s="157"/>
      <c r="L18" s="157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</row>
    <row r="19" spans="1:44" ht="17.25" customHeight="1" thickBot="1" x14ac:dyDescent="0.25">
      <c r="A19" s="143"/>
      <c r="B19" s="110" t="s">
        <v>614</v>
      </c>
      <c r="C19" s="111">
        <v>400</v>
      </c>
      <c r="D19" s="114" t="s">
        <v>628</v>
      </c>
      <c r="E19" s="120">
        <v>8870.8037383177561</v>
      </c>
      <c r="F19" s="117">
        <f t="shared" si="0"/>
        <v>8870.8037383177561</v>
      </c>
      <c r="G19" s="53">
        <v>18.07</v>
      </c>
      <c r="H19" s="54"/>
      <c r="I19" s="58"/>
      <c r="J19" s="38"/>
      <c r="K19" s="157"/>
      <c r="L19" s="157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</row>
    <row r="20" spans="1:44" ht="42" customHeight="1" thickBot="1" x14ac:dyDescent="0.25">
      <c r="A20" s="144"/>
      <c r="B20" s="106" t="s">
        <v>0</v>
      </c>
      <c r="C20" s="101" t="s">
        <v>598</v>
      </c>
      <c r="D20" s="102" t="s">
        <v>630</v>
      </c>
      <c r="E20" s="93" t="s">
        <v>599</v>
      </c>
      <c r="F20" s="103" t="s">
        <v>600</v>
      </c>
      <c r="G20" s="73" t="s">
        <v>704</v>
      </c>
      <c r="H20" s="74" t="s">
        <v>705</v>
      </c>
      <c r="I20" s="75" t="s">
        <v>706</v>
      </c>
      <c r="J20" s="38"/>
      <c r="K20" s="157"/>
      <c r="L20" s="157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</row>
    <row r="21" spans="1:44" ht="17.25" customHeight="1" x14ac:dyDescent="0.2">
      <c r="A21" s="144"/>
      <c r="B21" s="55" t="s">
        <v>631</v>
      </c>
      <c r="C21" s="52">
        <v>32</v>
      </c>
      <c r="D21" s="52" t="s">
        <v>649</v>
      </c>
      <c r="E21" s="118">
        <v>104.23598130841121</v>
      </c>
      <c r="F21" s="94">
        <f t="shared" si="0"/>
        <v>104.23598130841121</v>
      </c>
      <c r="G21" s="72">
        <v>0.24</v>
      </c>
      <c r="H21" s="50">
        <v>700</v>
      </c>
      <c r="I21" s="56">
        <v>2100</v>
      </c>
      <c r="J21" s="38"/>
      <c r="K21" s="157"/>
      <c r="L21" s="157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</row>
    <row r="22" spans="1:44" ht="17.25" customHeight="1" x14ac:dyDescent="0.2">
      <c r="A22" s="144"/>
      <c r="B22" s="55" t="s">
        <v>632</v>
      </c>
      <c r="C22" s="52">
        <v>40</v>
      </c>
      <c r="D22" s="52" t="s">
        <v>650</v>
      </c>
      <c r="E22" s="119">
        <v>151.99065420560746</v>
      </c>
      <c r="F22" s="91">
        <f t="shared" si="0"/>
        <v>151.99065420560746</v>
      </c>
      <c r="G22" s="59">
        <v>0.35</v>
      </c>
      <c r="H22" s="52">
        <v>400</v>
      </c>
      <c r="I22" s="57">
        <v>1200</v>
      </c>
      <c r="J22" s="38"/>
      <c r="K22" s="157"/>
      <c r="L22" s="157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</row>
    <row r="23" spans="1:44" ht="17.25" customHeight="1" x14ac:dyDescent="0.2">
      <c r="A23" s="144"/>
      <c r="B23" s="55" t="s">
        <v>633</v>
      </c>
      <c r="C23" s="52">
        <v>50</v>
      </c>
      <c r="D23" s="52" t="s">
        <v>651</v>
      </c>
      <c r="E23" s="119">
        <v>243.21028037383178</v>
      </c>
      <c r="F23" s="91">
        <f t="shared" si="0"/>
        <v>243.21028037383178</v>
      </c>
      <c r="G23" s="59">
        <v>0.56000000000000005</v>
      </c>
      <c r="H23" s="52">
        <v>237</v>
      </c>
      <c r="I23" s="57">
        <v>711</v>
      </c>
      <c r="J23" s="38"/>
      <c r="K23" s="157"/>
      <c r="L23" s="157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</row>
    <row r="24" spans="1:44" ht="17.25" customHeight="1" x14ac:dyDescent="0.2">
      <c r="A24" s="144"/>
      <c r="B24" s="55" t="s">
        <v>634</v>
      </c>
      <c r="C24" s="52">
        <v>63</v>
      </c>
      <c r="D24" s="52" t="s">
        <v>652</v>
      </c>
      <c r="E24" s="119">
        <v>377.8317757009346</v>
      </c>
      <c r="F24" s="91">
        <f t="shared" si="0"/>
        <v>377.8317757009346</v>
      </c>
      <c r="G24" s="59">
        <v>0.87</v>
      </c>
      <c r="H24" s="52">
        <v>149</v>
      </c>
      <c r="I24" s="57">
        <v>447</v>
      </c>
      <c r="J24" s="38"/>
      <c r="K24" s="157"/>
      <c r="L24" s="157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</row>
    <row r="25" spans="1:44" ht="17.25" customHeight="1" x14ac:dyDescent="0.2">
      <c r="A25" s="144"/>
      <c r="B25" s="55" t="s">
        <v>635</v>
      </c>
      <c r="C25" s="52">
        <v>75</v>
      </c>
      <c r="D25" s="52" t="s">
        <v>653</v>
      </c>
      <c r="E25" s="119">
        <v>538.48598130841117</v>
      </c>
      <c r="F25" s="91">
        <f t="shared" si="0"/>
        <v>538.48598130841117</v>
      </c>
      <c r="G25" s="59">
        <v>1.24</v>
      </c>
      <c r="H25" s="52">
        <v>122</v>
      </c>
      <c r="I25" s="57">
        <v>366</v>
      </c>
      <c r="J25" s="38"/>
      <c r="K25" s="157"/>
      <c r="L25" s="157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</row>
    <row r="26" spans="1:44" ht="17.25" customHeight="1" x14ac:dyDescent="0.2">
      <c r="A26" s="144"/>
      <c r="B26" s="55" t="s">
        <v>636</v>
      </c>
      <c r="C26" s="52">
        <v>90</v>
      </c>
      <c r="D26" s="52" t="s">
        <v>654</v>
      </c>
      <c r="E26" s="119">
        <v>768.65887850467288</v>
      </c>
      <c r="F26" s="91">
        <f t="shared" si="0"/>
        <v>768.65887850467288</v>
      </c>
      <c r="G26" s="59">
        <v>1.77</v>
      </c>
      <c r="H26" s="52">
        <v>81</v>
      </c>
      <c r="I26" s="57">
        <v>243</v>
      </c>
      <c r="J26" s="38"/>
      <c r="K26" s="157"/>
      <c r="L26" s="157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</row>
    <row r="27" spans="1:44" ht="17.25" customHeight="1" x14ac:dyDescent="0.2">
      <c r="A27" s="144"/>
      <c r="B27" s="55" t="s">
        <v>637</v>
      </c>
      <c r="C27" s="52">
        <v>110</v>
      </c>
      <c r="D27" s="52" t="s">
        <v>655</v>
      </c>
      <c r="E27" s="119">
        <v>929.33411214953264</v>
      </c>
      <c r="F27" s="91">
        <f t="shared" si="0"/>
        <v>929.33411214953264</v>
      </c>
      <c r="G27" s="59">
        <v>2.14</v>
      </c>
      <c r="H27" s="52">
        <v>67</v>
      </c>
      <c r="I27" s="57">
        <v>201</v>
      </c>
      <c r="J27" s="38"/>
      <c r="K27" s="157"/>
      <c r="L27" s="157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</row>
    <row r="28" spans="1:44" ht="17.25" customHeight="1" x14ac:dyDescent="0.2">
      <c r="A28" s="144"/>
      <c r="B28" s="55" t="s">
        <v>638</v>
      </c>
      <c r="C28" s="52">
        <v>125</v>
      </c>
      <c r="D28" s="52" t="s">
        <v>656</v>
      </c>
      <c r="E28" s="119">
        <v>1194.2453271028037</v>
      </c>
      <c r="F28" s="91">
        <f t="shared" si="0"/>
        <v>1194.2453271028037</v>
      </c>
      <c r="G28" s="59">
        <v>2.75</v>
      </c>
      <c r="H28" s="52">
        <v>51</v>
      </c>
      <c r="I28" s="57">
        <v>153</v>
      </c>
      <c r="J28" s="38"/>
      <c r="K28" s="157"/>
      <c r="L28" s="157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</row>
    <row r="29" spans="1:44" ht="17.25" customHeight="1" x14ac:dyDescent="0.2">
      <c r="A29" s="144"/>
      <c r="B29" s="55" t="s">
        <v>639</v>
      </c>
      <c r="C29" s="52">
        <v>140</v>
      </c>
      <c r="D29" s="52" t="s">
        <v>657</v>
      </c>
      <c r="E29" s="119">
        <v>1506.9112149532709</v>
      </c>
      <c r="F29" s="91">
        <f t="shared" si="0"/>
        <v>1506.9112149532709</v>
      </c>
      <c r="G29" s="59">
        <v>3.47</v>
      </c>
      <c r="H29" s="52">
        <v>38</v>
      </c>
      <c r="I29" s="57">
        <v>114</v>
      </c>
      <c r="J29" s="38"/>
      <c r="K29" s="157"/>
      <c r="L29" s="157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</row>
    <row r="30" spans="1:44" ht="17.25" customHeight="1" x14ac:dyDescent="0.2">
      <c r="A30" s="144"/>
      <c r="B30" s="55" t="s">
        <v>640</v>
      </c>
      <c r="C30" s="52">
        <v>160</v>
      </c>
      <c r="D30" s="52" t="s">
        <v>658</v>
      </c>
      <c r="E30" s="119">
        <v>1975.9626168224295</v>
      </c>
      <c r="F30" s="91">
        <f t="shared" si="0"/>
        <v>1975.9626168224295</v>
      </c>
      <c r="G30" s="59">
        <v>4.55</v>
      </c>
      <c r="H30" s="52">
        <v>33</v>
      </c>
      <c r="I30" s="57">
        <v>99</v>
      </c>
      <c r="J30" s="38"/>
      <c r="K30" s="157"/>
      <c r="L30" s="157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</row>
    <row r="31" spans="1:44" ht="17.25" customHeight="1" x14ac:dyDescent="0.2">
      <c r="A31" s="144"/>
      <c r="B31" s="55" t="s">
        <v>641</v>
      </c>
      <c r="C31" s="52">
        <v>200</v>
      </c>
      <c r="D31" s="52" t="s">
        <v>659</v>
      </c>
      <c r="E31" s="119">
        <v>3044.2079439252338</v>
      </c>
      <c r="F31" s="91">
        <f t="shared" si="0"/>
        <v>3044.2079439252338</v>
      </c>
      <c r="G31" s="59">
        <v>7.01</v>
      </c>
      <c r="H31" s="52">
        <v>14</v>
      </c>
      <c r="I31" s="57">
        <v>42</v>
      </c>
      <c r="J31" s="38"/>
      <c r="K31" s="157"/>
      <c r="L31" s="157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</row>
    <row r="32" spans="1:44" ht="17.25" customHeight="1" x14ac:dyDescent="0.2">
      <c r="A32" s="144"/>
      <c r="B32" s="55" t="s">
        <v>642</v>
      </c>
      <c r="C32" s="52">
        <v>225</v>
      </c>
      <c r="D32" s="52" t="s">
        <v>660</v>
      </c>
      <c r="E32" s="119">
        <v>3825.9042056074768</v>
      </c>
      <c r="F32" s="91">
        <f t="shared" si="0"/>
        <v>3825.9042056074768</v>
      </c>
      <c r="G32" s="59">
        <v>8.81</v>
      </c>
      <c r="H32" s="52">
        <v>14</v>
      </c>
      <c r="I32" s="57">
        <v>42</v>
      </c>
      <c r="J32" s="38"/>
      <c r="K32" s="157"/>
      <c r="L32" s="157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</row>
    <row r="33" spans="1:44" ht="17.25" customHeight="1" x14ac:dyDescent="0.2">
      <c r="A33" s="144"/>
      <c r="B33" s="55" t="s">
        <v>643</v>
      </c>
      <c r="C33" s="52">
        <v>250</v>
      </c>
      <c r="D33" s="52" t="s">
        <v>661</v>
      </c>
      <c r="E33" s="119">
        <v>4970.08</v>
      </c>
      <c r="F33" s="91">
        <f t="shared" si="0"/>
        <v>4970.08</v>
      </c>
      <c r="G33" s="59">
        <v>10.91</v>
      </c>
      <c r="H33" s="52">
        <v>11</v>
      </c>
      <c r="I33" s="57">
        <v>33</v>
      </c>
      <c r="J33" s="38"/>
      <c r="K33" s="157"/>
      <c r="L33" s="157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</row>
    <row r="34" spans="1:44" ht="17.25" customHeight="1" x14ac:dyDescent="0.2">
      <c r="A34" s="144"/>
      <c r="B34" s="55" t="s">
        <v>644</v>
      </c>
      <c r="C34" s="52">
        <v>280</v>
      </c>
      <c r="D34" s="52" t="s">
        <v>662</v>
      </c>
      <c r="E34" s="119">
        <v>6676.4018691588781</v>
      </c>
      <c r="F34" s="91">
        <f t="shared" si="0"/>
        <v>6676.4018691588781</v>
      </c>
      <c r="G34" s="59">
        <v>13.6</v>
      </c>
      <c r="H34" s="52">
        <v>11</v>
      </c>
      <c r="I34" s="57">
        <v>33</v>
      </c>
      <c r="J34" s="38"/>
      <c r="K34" s="157"/>
      <c r="L34" s="157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</row>
    <row r="35" spans="1:44" ht="17.25" customHeight="1" x14ac:dyDescent="0.2">
      <c r="A35" s="144"/>
      <c r="B35" s="55" t="s">
        <v>645</v>
      </c>
      <c r="C35" s="52">
        <v>315</v>
      </c>
      <c r="D35" s="52" t="s">
        <v>663</v>
      </c>
      <c r="E35" s="119">
        <v>8497.6822429906533</v>
      </c>
      <c r="F35" s="91">
        <f t="shared" si="0"/>
        <v>8497.6822429906533</v>
      </c>
      <c r="G35" s="59">
        <v>17.309999999999999</v>
      </c>
      <c r="H35" s="52">
        <v>6</v>
      </c>
      <c r="I35" s="57">
        <v>18</v>
      </c>
      <c r="J35" s="38"/>
      <c r="K35" s="157"/>
      <c r="L35" s="157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</row>
    <row r="36" spans="1:44" ht="17.25" customHeight="1" x14ac:dyDescent="0.2">
      <c r="A36" s="144"/>
      <c r="B36" s="55" t="s">
        <v>646</v>
      </c>
      <c r="C36" s="52">
        <v>355</v>
      </c>
      <c r="D36" s="52" t="s">
        <v>664</v>
      </c>
      <c r="E36" s="119">
        <v>11316.36</v>
      </c>
      <c r="F36" s="91">
        <f t="shared" si="0"/>
        <v>11316.36</v>
      </c>
      <c r="G36" s="59">
        <v>21.87</v>
      </c>
      <c r="H36" s="52"/>
      <c r="I36" s="57"/>
      <c r="J36" s="38"/>
      <c r="K36" s="157"/>
      <c r="L36" s="157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</row>
    <row r="37" spans="1:44" ht="17.25" customHeight="1" thickBot="1" x14ac:dyDescent="0.25">
      <c r="A37" s="144"/>
      <c r="B37" s="55" t="s">
        <v>647</v>
      </c>
      <c r="C37" s="52">
        <v>400</v>
      </c>
      <c r="D37" s="52" t="s">
        <v>665</v>
      </c>
      <c r="E37" s="120">
        <v>13608.042056074764</v>
      </c>
      <c r="F37" s="92">
        <f t="shared" si="0"/>
        <v>13608.042056074764</v>
      </c>
      <c r="G37" s="60">
        <v>27.72</v>
      </c>
      <c r="H37" s="54"/>
      <c r="I37" s="58"/>
      <c r="J37" s="38"/>
      <c r="K37" s="157"/>
      <c r="L37" s="157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</row>
    <row r="38" spans="1:44" ht="34.5" customHeight="1" thickBot="1" x14ac:dyDescent="0.25">
      <c r="A38" s="144"/>
      <c r="B38" s="35" t="s">
        <v>0</v>
      </c>
      <c r="C38" s="36" t="s">
        <v>598</v>
      </c>
      <c r="D38" s="90" t="s">
        <v>648</v>
      </c>
      <c r="E38" s="93" t="s">
        <v>599</v>
      </c>
      <c r="F38" s="33" t="s">
        <v>600</v>
      </c>
      <c r="G38" s="76" t="s">
        <v>704</v>
      </c>
      <c r="H38" s="77" t="s">
        <v>705</v>
      </c>
      <c r="I38" s="78" t="s">
        <v>706</v>
      </c>
      <c r="J38" s="38"/>
      <c r="K38" s="157"/>
      <c r="L38" s="157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</row>
    <row r="39" spans="1:44" ht="17.25" customHeight="1" x14ac:dyDescent="0.2">
      <c r="A39" s="144"/>
      <c r="B39" s="49" t="s">
        <v>666</v>
      </c>
      <c r="C39" s="50">
        <v>16</v>
      </c>
      <c r="D39" s="46" t="s">
        <v>685</v>
      </c>
      <c r="E39" s="118">
        <v>82.492990654205599</v>
      </c>
      <c r="F39" s="95">
        <f t="shared" si="0"/>
        <v>82.492990654205599</v>
      </c>
      <c r="G39" s="40">
        <v>0.14000000000000001</v>
      </c>
      <c r="H39" s="80">
        <v>1000</v>
      </c>
      <c r="I39" s="41">
        <v>3000</v>
      </c>
      <c r="J39" s="38"/>
      <c r="K39" s="157"/>
      <c r="L39" s="157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</row>
    <row r="40" spans="1:44" ht="17.25" customHeight="1" x14ac:dyDescent="0.2">
      <c r="A40" s="144"/>
      <c r="B40" s="51" t="s">
        <v>667</v>
      </c>
      <c r="C40" s="52">
        <v>20</v>
      </c>
      <c r="D40" s="47" t="s">
        <v>686</v>
      </c>
      <c r="E40" s="119">
        <v>82.492990654205599</v>
      </c>
      <c r="F40" s="96">
        <f t="shared" si="0"/>
        <v>82.492990654205599</v>
      </c>
      <c r="G40" s="42">
        <v>0.19</v>
      </c>
      <c r="H40" s="79">
        <v>1000</v>
      </c>
      <c r="I40" s="43">
        <v>3000</v>
      </c>
      <c r="J40" s="38"/>
      <c r="K40" s="157"/>
      <c r="L40" s="157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</row>
    <row r="41" spans="1:44" ht="17.25" customHeight="1" x14ac:dyDescent="0.2">
      <c r="A41" s="144"/>
      <c r="B41" s="51" t="s">
        <v>668</v>
      </c>
      <c r="C41" s="52">
        <v>25</v>
      </c>
      <c r="D41" s="47" t="s">
        <v>687</v>
      </c>
      <c r="E41" s="119">
        <v>91.198598130841106</v>
      </c>
      <c r="F41" s="96">
        <f t="shared" si="0"/>
        <v>91.198598130841106</v>
      </c>
      <c r="G41" s="42">
        <v>0.21</v>
      </c>
      <c r="H41" s="79">
        <v>1000</v>
      </c>
      <c r="I41" s="43">
        <v>3000</v>
      </c>
      <c r="J41" s="38"/>
      <c r="K41" s="157"/>
      <c r="L41" s="157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</row>
    <row r="42" spans="1:44" ht="17.25" customHeight="1" x14ac:dyDescent="0.2">
      <c r="A42" s="144"/>
      <c r="B42" s="51" t="s">
        <v>669</v>
      </c>
      <c r="C42" s="52">
        <v>32</v>
      </c>
      <c r="D42" s="47" t="s">
        <v>688</v>
      </c>
      <c r="E42" s="119">
        <v>147.65887850467288</v>
      </c>
      <c r="F42" s="96">
        <f t="shared" si="0"/>
        <v>147.65887850467288</v>
      </c>
      <c r="G42" s="42">
        <v>0.34</v>
      </c>
      <c r="H42" s="79">
        <v>700</v>
      </c>
      <c r="I42" s="43">
        <v>2100</v>
      </c>
      <c r="J42" s="38"/>
      <c r="K42" s="157"/>
      <c r="L42" s="157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</row>
    <row r="43" spans="1:44" ht="17.25" customHeight="1" x14ac:dyDescent="0.2">
      <c r="A43" s="144"/>
      <c r="B43" s="51" t="s">
        <v>670</v>
      </c>
      <c r="C43" s="52">
        <v>40</v>
      </c>
      <c r="D43" s="47" t="s">
        <v>689</v>
      </c>
      <c r="E43" s="119">
        <v>230.17289719626166</v>
      </c>
      <c r="F43" s="96">
        <f t="shared" si="0"/>
        <v>230.17289719626166</v>
      </c>
      <c r="G43" s="42">
        <v>0.53</v>
      </c>
      <c r="H43" s="79">
        <v>400</v>
      </c>
      <c r="I43" s="43">
        <v>1200</v>
      </c>
      <c r="J43" s="38"/>
      <c r="K43" s="157"/>
      <c r="L43" s="157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</row>
    <row r="44" spans="1:44" ht="17.25" customHeight="1" x14ac:dyDescent="0.2">
      <c r="A44" s="144"/>
      <c r="B44" s="51" t="s">
        <v>671</v>
      </c>
      <c r="C44" s="52">
        <v>50</v>
      </c>
      <c r="D44" s="47" t="s">
        <v>690</v>
      </c>
      <c r="E44" s="119">
        <v>356.08878504672896</v>
      </c>
      <c r="F44" s="96">
        <f t="shared" si="0"/>
        <v>356.08878504672896</v>
      </c>
      <c r="G44" s="42">
        <v>0.82</v>
      </c>
      <c r="H44" s="79">
        <v>237</v>
      </c>
      <c r="I44" s="43">
        <v>711</v>
      </c>
      <c r="J44" s="38"/>
      <c r="K44" s="157"/>
      <c r="L44" s="157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</row>
    <row r="45" spans="1:44" ht="17.25" customHeight="1" x14ac:dyDescent="0.2">
      <c r="A45" s="144"/>
      <c r="B45" s="51" t="s">
        <v>672</v>
      </c>
      <c r="C45" s="52">
        <v>63</v>
      </c>
      <c r="D45" s="47" t="s">
        <v>691</v>
      </c>
      <c r="E45" s="119">
        <v>564.58177570093449</v>
      </c>
      <c r="F45" s="96">
        <f t="shared" si="0"/>
        <v>564.58177570093449</v>
      </c>
      <c r="G45" s="42">
        <v>1.3</v>
      </c>
      <c r="H45" s="79">
        <v>149</v>
      </c>
      <c r="I45" s="43">
        <v>447</v>
      </c>
      <c r="J45" s="38"/>
      <c r="K45" s="157"/>
      <c r="L45" s="157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</row>
    <row r="46" spans="1:44" ht="17.25" customHeight="1" x14ac:dyDescent="0.2">
      <c r="A46" s="144"/>
      <c r="B46" s="51" t="s">
        <v>673</v>
      </c>
      <c r="C46" s="52">
        <v>75</v>
      </c>
      <c r="D46" s="47" t="s">
        <v>692</v>
      </c>
      <c r="E46" s="119">
        <v>803.39719626168221</v>
      </c>
      <c r="F46" s="96">
        <f t="shared" si="0"/>
        <v>803.39719626168221</v>
      </c>
      <c r="G46" s="42">
        <v>1.85</v>
      </c>
      <c r="H46" s="79">
        <v>122</v>
      </c>
      <c r="I46" s="43">
        <v>366</v>
      </c>
      <c r="J46" s="38"/>
      <c r="K46" s="157"/>
      <c r="L46" s="157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</row>
    <row r="47" spans="1:44" ht="17.25" customHeight="1" x14ac:dyDescent="0.2">
      <c r="A47" s="144"/>
      <c r="B47" s="51" t="s">
        <v>674</v>
      </c>
      <c r="C47" s="52">
        <v>90</v>
      </c>
      <c r="D47" s="47" t="s">
        <v>693</v>
      </c>
      <c r="E47" s="119">
        <v>1146.4275700934581</v>
      </c>
      <c r="F47" s="96">
        <f t="shared" si="0"/>
        <v>1146.4275700934581</v>
      </c>
      <c r="G47" s="42">
        <v>2.64</v>
      </c>
      <c r="H47" s="79">
        <v>81</v>
      </c>
      <c r="I47" s="43">
        <v>243</v>
      </c>
      <c r="J47" s="38"/>
      <c r="K47" s="157"/>
      <c r="L47" s="157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</row>
    <row r="48" spans="1:44" ht="17.25" customHeight="1" x14ac:dyDescent="0.2">
      <c r="A48" s="144"/>
      <c r="B48" s="51" t="s">
        <v>675</v>
      </c>
      <c r="C48" s="52">
        <v>110</v>
      </c>
      <c r="D48" s="47" t="s">
        <v>694</v>
      </c>
      <c r="E48" s="119">
        <v>1698.0140186915887</v>
      </c>
      <c r="F48" s="96">
        <f t="shared" si="0"/>
        <v>1698.0140186915887</v>
      </c>
      <c r="G48" s="42">
        <v>3.91</v>
      </c>
      <c r="H48" s="79">
        <v>67</v>
      </c>
      <c r="I48" s="43">
        <v>201</v>
      </c>
      <c r="J48" s="38"/>
      <c r="K48" s="157"/>
      <c r="L48" s="157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</row>
    <row r="49" spans="1:49" ht="17.25" customHeight="1" x14ac:dyDescent="0.2">
      <c r="A49" s="144"/>
      <c r="B49" s="51" t="s">
        <v>676</v>
      </c>
      <c r="C49" s="52">
        <v>125</v>
      </c>
      <c r="D49" s="47" t="s">
        <v>695</v>
      </c>
      <c r="E49" s="119">
        <v>2022.5607476635512</v>
      </c>
      <c r="F49" s="96">
        <f t="shared" si="0"/>
        <v>2022.5607476635512</v>
      </c>
      <c r="G49" s="42">
        <v>4.12</v>
      </c>
      <c r="H49" s="79">
        <v>51</v>
      </c>
      <c r="I49" s="43">
        <v>153</v>
      </c>
      <c r="J49" s="38"/>
      <c r="K49" s="157"/>
      <c r="L49" s="157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</row>
    <row r="50" spans="1:49" ht="17.25" customHeight="1" x14ac:dyDescent="0.2">
      <c r="A50" s="144"/>
      <c r="B50" s="51" t="s">
        <v>677</v>
      </c>
      <c r="C50" s="52">
        <v>140</v>
      </c>
      <c r="D50" s="47" t="s">
        <v>696</v>
      </c>
      <c r="E50" s="119">
        <v>2660.2570093457944</v>
      </c>
      <c r="F50" s="96">
        <f t="shared" si="0"/>
        <v>2660.2570093457944</v>
      </c>
      <c r="G50" s="42">
        <v>5.18</v>
      </c>
      <c r="H50" s="79">
        <v>38</v>
      </c>
      <c r="I50" s="43">
        <v>114</v>
      </c>
      <c r="J50" s="38"/>
      <c r="K50" s="157"/>
      <c r="L50" s="157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</row>
    <row r="51" spans="1:49" ht="17.25" customHeight="1" x14ac:dyDescent="0.2">
      <c r="A51" s="144"/>
      <c r="B51" s="51" t="s">
        <v>678</v>
      </c>
      <c r="C51" s="52">
        <v>160</v>
      </c>
      <c r="D51" s="47" t="s">
        <v>697</v>
      </c>
      <c r="E51" s="119">
        <v>2931.3294392523362</v>
      </c>
      <c r="F51" s="96">
        <f t="shared" si="0"/>
        <v>2931.3294392523362</v>
      </c>
      <c r="G51" s="42">
        <v>6.75</v>
      </c>
      <c r="H51" s="79">
        <v>33</v>
      </c>
      <c r="I51" s="43">
        <v>99</v>
      </c>
      <c r="J51" s="38"/>
      <c r="K51" s="157"/>
      <c r="L51" s="157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</row>
    <row r="52" spans="1:49" ht="17.25" customHeight="1" x14ac:dyDescent="0.2">
      <c r="A52" s="144"/>
      <c r="B52" s="51" t="s">
        <v>679</v>
      </c>
      <c r="C52" s="52">
        <v>200</v>
      </c>
      <c r="D52" s="47" t="s">
        <v>698</v>
      </c>
      <c r="E52" s="119">
        <v>5169.3224299065423</v>
      </c>
      <c r="F52" s="96">
        <f t="shared" si="0"/>
        <v>5169.3224299065423</v>
      </c>
      <c r="G52" s="42">
        <v>10.53</v>
      </c>
      <c r="H52" s="79">
        <v>14</v>
      </c>
      <c r="I52" s="43">
        <v>42</v>
      </c>
      <c r="J52" s="38"/>
      <c r="K52" s="157"/>
      <c r="L52" s="157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</row>
    <row r="53" spans="1:49" ht="17.25" customHeight="1" x14ac:dyDescent="0.2">
      <c r="A53" s="144"/>
      <c r="B53" s="51" t="s">
        <v>680</v>
      </c>
      <c r="C53" s="52">
        <v>225</v>
      </c>
      <c r="D53" s="47" t="s">
        <v>699</v>
      </c>
      <c r="E53" s="119">
        <v>6553.6822429906533</v>
      </c>
      <c r="F53" s="96">
        <f t="shared" si="0"/>
        <v>6553.6822429906533</v>
      </c>
      <c r="G53" s="42">
        <v>13.35</v>
      </c>
      <c r="H53" s="79">
        <v>14</v>
      </c>
      <c r="I53" s="43">
        <v>42</v>
      </c>
      <c r="J53" s="38"/>
      <c r="K53" s="157"/>
      <c r="L53" s="157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</row>
    <row r="54" spans="1:49" ht="17.25" customHeight="1" x14ac:dyDescent="0.2">
      <c r="A54" s="144"/>
      <c r="B54" s="51" t="s">
        <v>681</v>
      </c>
      <c r="C54" s="52">
        <v>250</v>
      </c>
      <c r="D54" s="47" t="s">
        <v>700</v>
      </c>
      <c r="E54" s="119">
        <v>8026.4018691588781</v>
      </c>
      <c r="F54" s="96">
        <f t="shared" si="0"/>
        <v>8026.4018691588781</v>
      </c>
      <c r="G54" s="42">
        <v>16.350000000000001</v>
      </c>
      <c r="H54" s="79">
        <v>11</v>
      </c>
      <c r="I54" s="43">
        <v>33</v>
      </c>
      <c r="J54" s="38"/>
      <c r="K54" s="157"/>
      <c r="L54" s="157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</row>
    <row r="55" spans="1:49" ht="17.25" customHeight="1" x14ac:dyDescent="0.2">
      <c r="A55" s="144"/>
      <c r="B55" s="51" t="s">
        <v>682</v>
      </c>
      <c r="C55" s="52">
        <v>280</v>
      </c>
      <c r="D55" s="47" t="s">
        <v>701</v>
      </c>
      <c r="E55" s="119">
        <v>10083.301401869157</v>
      </c>
      <c r="F55" s="96">
        <f t="shared" si="0"/>
        <v>10083.301401869157</v>
      </c>
      <c r="G55" s="42">
        <v>20.54</v>
      </c>
      <c r="H55" s="79">
        <v>11</v>
      </c>
      <c r="I55" s="43">
        <v>33</v>
      </c>
      <c r="J55" s="38"/>
      <c r="K55" s="157"/>
      <c r="L55" s="157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</row>
    <row r="56" spans="1:49" x14ac:dyDescent="0.2">
      <c r="A56" s="144"/>
      <c r="B56" s="51" t="s">
        <v>683</v>
      </c>
      <c r="C56" s="52">
        <v>315</v>
      </c>
      <c r="D56" s="47" t="s">
        <v>702</v>
      </c>
      <c r="E56" s="119">
        <v>12763.724299065419</v>
      </c>
      <c r="F56" s="96">
        <f t="shared" si="0"/>
        <v>12763.724299065419</v>
      </c>
      <c r="G56" s="42">
        <v>26</v>
      </c>
      <c r="H56" s="79">
        <v>6</v>
      </c>
      <c r="I56" s="43">
        <v>18</v>
      </c>
      <c r="J56" s="38"/>
      <c r="K56" s="157"/>
      <c r="L56" s="157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</row>
    <row r="57" spans="1:49" ht="12" thickBot="1" x14ac:dyDescent="0.25">
      <c r="A57" s="145"/>
      <c r="B57" s="53" t="s">
        <v>684</v>
      </c>
      <c r="C57" s="54">
        <v>355</v>
      </c>
      <c r="D57" s="48" t="s">
        <v>703</v>
      </c>
      <c r="E57" s="120">
        <v>18597.049065420557</v>
      </c>
      <c r="F57" s="97">
        <f t="shared" si="0"/>
        <v>18597.049065420557</v>
      </c>
      <c r="G57" s="44">
        <v>33.08</v>
      </c>
      <c r="H57" s="81"/>
      <c r="I57" s="45"/>
      <c r="J57" s="38"/>
      <c r="K57" s="157"/>
      <c r="L57" s="157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</row>
    <row r="58" spans="1:49" x14ac:dyDescent="0.2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</row>
    <row r="59" spans="1:49" x14ac:dyDescent="0.2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</row>
    <row r="60" spans="1:49" x14ac:dyDescent="0.2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</row>
    <row r="61" spans="1:49" x14ac:dyDescent="0.2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</row>
    <row r="62" spans="1:49" x14ac:dyDescent="0.2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</row>
    <row r="63" spans="1:49" x14ac:dyDescent="0.2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</row>
    <row r="64" spans="1:49" x14ac:dyDescent="0.2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</row>
    <row r="65" spans="2:49" x14ac:dyDescent="0.2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</row>
    <row r="66" spans="2:49" x14ac:dyDescent="0.2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</row>
    <row r="67" spans="2:49" x14ac:dyDescent="0.2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</row>
    <row r="68" spans="2:49" x14ac:dyDescent="0.2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</row>
    <row r="69" spans="2:49" x14ac:dyDescent="0.2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</row>
    <row r="70" spans="2:49" x14ac:dyDescent="0.2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</row>
    <row r="71" spans="2:49" x14ac:dyDescent="0.2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</row>
    <row r="72" spans="2:49" x14ac:dyDescent="0.2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</row>
    <row r="73" spans="2:49" x14ac:dyDescent="0.2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</row>
    <row r="74" spans="2:49" x14ac:dyDescent="0.2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</row>
    <row r="75" spans="2:49" x14ac:dyDescent="0.2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</row>
    <row r="76" spans="2:49" x14ac:dyDescent="0.2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</row>
    <row r="77" spans="2:49" x14ac:dyDescent="0.2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</row>
    <row r="78" spans="2:49" x14ac:dyDescent="0.2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</row>
    <row r="79" spans="2:49" x14ac:dyDescent="0.2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</row>
    <row r="80" spans="2:49" x14ac:dyDescent="0.2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</row>
    <row r="81" spans="2:49" x14ac:dyDescent="0.2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</row>
    <row r="82" spans="2:49" x14ac:dyDescent="0.2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</row>
    <row r="83" spans="2:49" x14ac:dyDescent="0.2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</row>
    <row r="84" spans="2:49" x14ac:dyDescent="0.2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</row>
    <row r="85" spans="2:49" x14ac:dyDescent="0.2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</row>
    <row r="86" spans="2:49" x14ac:dyDescent="0.2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</row>
    <row r="87" spans="2:49" x14ac:dyDescent="0.2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</row>
    <row r="88" spans="2:49" x14ac:dyDescent="0.2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</row>
    <row r="89" spans="2:49" x14ac:dyDescent="0.2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</row>
    <row r="90" spans="2:49" x14ac:dyDescent="0.2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</row>
    <row r="91" spans="2:49" x14ac:dyDescent="0.2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</row>
    <row r="92" spans="2:49" x14ac:dyDescent="0.2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</row>
    <row r="93" spans="2:49" x14ac:dyDescent="0.2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</row>
    <row r="94" spans="2:49" x14ac:dyDescent="0.2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</row>
    <row r="95" spans="2:49" x14ac:dyDescent="0.2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</row>
    <row r="96" spans="2:49" x14ac:dyDescent="0.2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</row>
    <row r="97" spans="2:49" x14ac:dyDescent="0.2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</row>
    <row r="98" spans="2:49" x14ac:dyDescent="0.2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</row>
    <row r="99" spans="2:49" x14ac:dyDescent="0.2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</row>
    <row r="100" spans="2:49" x14ac:dyDescent="0.2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</row>
    <row r="101" spans="2:49" x14ac:dyDescent="0.2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</row>
    <row r="102" spans="2:49" x14ac:dyDescent="0.2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</row>
    <row r="103" spans="2:49" x14ac:dyDescent="0.2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</row>
    <row r="104" spans="2:49" x14ac:dyDescent="0.2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</row>
    <row r="105" spans="2:49" x14ac:dyDescent="0.2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</row>
    <row r="106" spans="2:49" x14ac:dyDescent="0.2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</row>
    <row r="107" spans="2:49" x14ac:dyDescent="0.2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</row>
    <row r="108" spans="2:49" x14ac:dyDescent="0.2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</row>
    <row r="109" spans="2:49" x14ac:dyDescent="0.2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</row>
    <row r="110" spans="2:49" x14ac:dyDescent="0.2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</row>
    <row r="111" spans="2:49" x14ac:dyDescent="0.2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</row>
    <row r="112" spans="2:49" x14ac:dyDescent="0.2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</row>
    <row r="113" spans="2:49" x14ac:dyDescent="0.2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</row>
    <row r="114" spans="2:49" x14ac:dyDescent="0.2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</row>
    <row r="115" spans="2:49" x14ac:dyDescent="0.2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</row>
    <row r="116" spans="2:49" x14ac:dyDescent="0.2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</row>
    <row r="117" spans="2:49" x14ac:dyDescent="0.2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</row>
    <row r="118" spans="2:49" x14ac:dyDescent="0.2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</row>
    <row r="119" spans="2:49" x14ac:dyDescent="0.2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</row>
    <row r="120" spans="2:49" x14ac:dyDescent="0.2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</row>
    <row r="121" spans="2:49" x14ac:dyDescent="0.2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</row>
    <row r="122" spans="2:49" x14ac:dyDescent="0.2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</row>
    <row r="123" spans="2:49" x14ac:dyDescent="0.2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</row>
    <row r="124" spans="2:49" x14ac:dyDescent="0.2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</row>
    <row r="125" spans="2:49" x14ac:dyDescent="0.2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</row>
    <row r="126" spans="2:49" x14ac:dyDescent="0.2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</row>
    <row r="127" spans="2:49" x14ac:dyDescent="0.2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</row>
    <row r="128" spans="2:49" x14ac:dyDescent="0.2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</row>
    <row r="129" spans="2:49" x14ac:dyDescent="0.2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</row>
    <row r="130" spans="2:49" x14ac:dyDescent="0.2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</row>
    <row r="131" spans="2:49" x14ac:dyDescent="0.2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</row>
    <row r="132" spans="2:49" x14ac:dyDescent="0.2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</row>
    <row r="133" spans="2:49" x14ac:dyDescent="0.2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</row>
    <row r="134" spans="2:49" x14ac:dyDescent="0.2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</row>
    <row r="135" spans="2:49" x14ac:dyDescent="0.2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</row>
    <row r="136" spans="2:49" x14ac:dyDescent="0.2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</row>
    <row r="137" spans="2:49" x14ac:dyDescent="0.2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</row>
    <row r="138" spans="2:49" x14ac:dyDescent="0.2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</row>
    <row r="139" spans="2:49" x14ac:dyDescent="0.2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</row>
    <row r="140" spans="2:49" x14ac:dyDescent="0.2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</row>
    <row r="141" spans="2:49" x14ac:dyDescent="0.2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</row>
    <row r="142" spans="2:49" x14ac:dyDescent="0.2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</row>
    <row r="143" spans="2:49" x14ac:dyDescent="0.2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</row>
    <row r="144" spans="2:49" x14ac:dyDescent="0.2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</row>
    <row r="145" spans="2:49" x14ac:dyDescent="0.2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</row>
    <row r="146" spans="2:49" x14ac:dyDescent="0.2"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</row>
    <row r="147" spans="2:49" x14ac:dyDescent="0.2"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</row>
    <row r="148" spans="2:49" x14ac:dyDescent="0.2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</row>
    <row r="149" spans="2:49" x14ac:dyDescent="0.2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</row>
    <row r="150" spans="2:49" x14ac:dyDescent="0.2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</row>
    <row r="151" spans="2:49" x14ac:dyDescent="0.2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</row>
    <row r="152" spans="2:49" x14ac:dyDescent="0.2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</row>
    <row r="153" spans="2:49" x14ac:dyDescent="0.2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</row>
    <row r="154" spans="2:49" x14ac:dyDescent="0.2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</row>
    <row r="155" spans="2:49" x14ac:dyDescent="0.2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</row>
    <row r="156" spans="2:49" x14ac:dyDescent="0.2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</row>
    <row r="157" spans="2:49" x14ac:dyDescent="0.2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</row>
    <row r="158" spans="2:49" x14ac:dyDescent="0.2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</row>
    <row r="159" spans="2:49" x14ac:dyDescent="0.2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</row>
    <row r="160" spans="2:49" x14ac:dyDescent="0.2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</row>
    <row r="161" spans="2:49" x14ac:dyDescent="0.2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</row>
    <row r="162" spans="2:49" x14ac:dyDescent="0.2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</row>
    <row r="163" spans="2:49" x14ac:dyDescent="0.2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</row>
    <row r="164" spans="2:49" x14ac:dyDescent="0.2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</row>
    <row r="165" spans="2:49" x14ac:dyDescent="0.2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</row>
    <row r="166" spans="2:49" x14ac:dyDescent="0.2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</row>
    <row r="167" spans="2:49" x14ac:dyDescent="0.2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</row>
    <row r="168" spans="2:49" x14ac:dyDescent="0.2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</row>
    <row r="169" spans="2:49" x14ac:dyDescent="0.2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</row>
    <row r="170" spans="2:49" x14ac:dyDescent="0.2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</row>
    <row r="171" spans="2:49" x14ac:dyDescent="0.2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</row>
    <row r="172" spans="2:49" x14ac:dyDescent="0.2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</row>
    <row r="173" spans="2:49" x14ac:dyDescent="0.2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</row>
    <row r="174" spans="2:49" x14ac:dyDescent="0.2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</row>
    <row r="175" spans="2:49" x14ac:dyDescent="0.2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</row>
    <row r="176" spans="2:49" x14ac:dyDescent="0.2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</row>
    <row r="177" spans="2:49" x14ac:dyDescent="0.2"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</row>
    <row r="178" spans="2:49" x14ac:dyDescent="0.2"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</row>
    <row r="179" spans="2:49" x14ac:dyDescent="0.2"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</row>
    <row r="180" spans="2:49" x14ac:dyDescent="0.2"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</row>
    <row r="181" spans="2:49" x14ac:dyDescent="0.2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</row>
    <row r="182" spans="2:49" x14ac:dyDescent="0.2"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</row>
    <row r="183" spans="2:49" x14ac:dyDescent="0.2"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</row>
    <row r="184" spans="2:49" x14ac:dyDescent="0.2"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</row>
    <row r="185" spans="2:49" x14ac:dyDescent="0.2"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</row>
    <row r="186" spans="2:49" x14ac:dyDescent="0.2"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</row>
    <row r="187" spans="2:49" x14ac:dyDescent="0.2"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</row>
    <row r="188" spans="2:49" x14ac:dyDescent="0.2"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</row>
    <row r="189" spans="2:49" x14ac:dyDescent="0.2"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</row>
    <row r="190" spans="2:49" x14ac:dyDescent="0.2"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</row>
    <row r="191" spans="2:49" x14ac:dyDescent="0.2"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</row>
    <row r="192" spans="2:49" x14ac:dyDescent="0.2"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</row>
    <row r="193" spans="2:49" x14ac:dyDescent="0.2"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</row>
    <row r="194" spans="2:49" x14ac:dyDescent="0.2"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</row>
    <row r="195" spans="2:49" x14ac:dyDescent="0.2"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</row>
    <row r="196" spans="2:49" x14ac:dyDescent="0.2"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</row>
    <row r="197" spans="2:49" x14ac:dyDescent="0.2"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</row>
    <row r="198" spans="2:49" x14ac:dyDescent="0.2"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</row>
    <row r="199" spans="2:49" x14ac:dyDescent="0.2"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</row>
    <row r="200" spans="2:49" x14ac:dyDescent="0.2"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</row>
    <row r="201" spans="2:49" x14ac:dyDescent="0.2"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</row>
    <row r="202" spans="2:49" x14ac:dyDescent="0.2"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</row>
    <row r="203" spans="2:49" x14ac:dyDescent="0.2"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</row>
    <row r="204" spans="2:49" x14ac:dyDescent="0.2"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</row>
    <row r="205" spans="2:49" x14ac:dyDescent="0.2"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</row>
    <row r="206" spans="2:49" x14ac:dyDescent="0.2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</row>
    <row r="207" spans="2:49" x14ac:dyDescent="0.2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</row>
    <row r="208" spans="2:49" x14ac:dyDescent="0.2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</row>
    <row r="209" spans="2:49" x14ac:dyDescent="0.2"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</row>
    <row r="210" spans="2:49" x14ac:dyDescent="0.2"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</row>
    <row r="211" spans="2:49" x14ac:dyDescent="0.2"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</row>
    <row r="212" spans="2:49" x14ac:dyDescent="0.2"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</row>
    <row r="213" spans="2:49" x14ac:dyDescent="0.2"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</row>
    <row r="214" spans="2:49" x14ac:dyDescent="0.2"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</row>
    <row r="215" spans="2:49" x14ac:dyDescent="0.2"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</row>
    <row r="216" spans="2:49" x14ac:dyDescent="0.2"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</row>
    <row r="217" spans="2:49" x14ac:dyDescent="0.2"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</row>
    <row r="218" spans="2:49" x14ac:dyDescent="0.2"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</row>
    <row r="219" spans="2:49" x14ac:dyDescent="0.2"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</row>
    <row r="220" spans="2:49" x14ac:dyDescent="0.2"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</row>
    <row r="221" spans="2:49" x14ac:dyDescent="0.2"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</row>
    <row r="222" spans="2:49" x14ac:dyDescent="0.2"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</row>
    <row r="223" spans="2:49" x14ac:dyDescent="0.2"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</row>
    <row r="224" spans="2:49" x14ac:dyDescent="0.2"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</row>
    <row r="225" spans="2:49" x14ac:dyDescent="0.2"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</row>
    <row r="226" spans="2:49" x14ac:dyDescent="0.2"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</row>
    <row r="227" spans="2:49" x14ac:dyDescent="0.2"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</row>
    <row r="228" spans="2:49" x14ac:dyDescent="0.2"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</row>
    <row r="229" spans="2:49" x14ac:dyDescent="0.2"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</row>
    <row r="230" spans="2:49" x14ac:dyDescent="0.2"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</row>
    <row r="231" spans="2:49" x14ac:dyDescent="0.2"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</row>
    <row r="232" spans="2:49" x14ac:dyDescent="0.2"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</row>
    <row r="233" spans="2:49" x14ac:dyDescent="0.2"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</row>
    <row r="234" spans="2:49" x14ac:dyDescent="0.2"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</row>
    <row r="235" spans="2:49" x14ac:dyDescent="0.2"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</row>
    <row r="236" spans="2:49" x14ac:dyDescent="0.2"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</row>
    <row r="237" spans="2:49" x14ac:dyDescent="0.2"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</row>
    <row r="238" spans="2:49" x14ac:dyDescent="0.2"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</row>
    <row r="239" spans="2:49" x14ac:dyDescent="0.2"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</row>
    <row r="240" spans="2:49" x14ac:dyDescent="0.2"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</row>
    <row r="241" spans="2:49" x14ac:dyDescent="0.2"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</row>
    <row r="242" spans="2:49" x14ac:dyDescent="0.2"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</row>
    <row r="243" spans="2:49" x14ac:dyDescent="0.2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</row>
    <row r="244" spans="2:49" x14ac:dyDescent="0.2"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</row>
    <row r="245" spans="2:49" x14ac:dyDescent="0.2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</row>
    <row r="246" spans="2:49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</row>
    <row r="247" spans="2:49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</row>
    <row r="248" spans="2:49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</row>
    <row r="249" spans="2:49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</row>
    <row r="250" spans="2:49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</row>
    <row r="251" spans="2:49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</row>
    <row r="252" spans="2:49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</row>
    <row r="253" spans="2:49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</row>
    <row r="254" spans="2:49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</row>
    <row r="255" spans="2:49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</row>
    <row r="256" spans="2:49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</row>
    <row r="257" spans="2:49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</row>
    <row r="258" spans="2:49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</row>
    <row r="259" spans="2:49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</row>
    <row r="260" spans="2:49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</row>
    <row r="261" spans="2:49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</row>
    <row r="262" spans="2:49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</row>
    <row r="263" spans="2:49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</row>
    <row r="264" spans="2:49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</row>
    <row r="265" spans="2:49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</row>
    <row r="266" spans="2:49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</row>
    <row r="267" spans="2:49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</row>
    <row r="268" spans="2:49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</row>
    <row r="269" spans="2:49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</row>
    <row r="270" spans="2:49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</row>
    <row r="271" spans="2:49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</row>
    <row r="272" spans="2:49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</row>
    <row r="273" spans="2:49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</row>
    <row r="274" spans="2:49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</row>
    <row r="275" spans="2:49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</row>
    <row r="276" spans="2:49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</row>
    <row r="277" spans="2:49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</row>
    <row r="278" spans="2:49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</row>
    <row r="279" spans="2:49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</row>
    <row r="280" spans="2:49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</row>
    <row r="281" spans="2:49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</row>
    <row r="282" spans="2:49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</row>
    <row r="283" spans="2:49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</row>
    <row r="284" spans="2:49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</row>
    <row r="285" spans="2:49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</row>
    <row r="286" spans="2:49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</row>
    <row r="287" spans="2:49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</row>
    <row r="288" spans="2:49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</row>
    <row r="289" spans="2:49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</row>
    <row r="290" spans="2:49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</row>
    <row r="291" spans="2:49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</row>
    <row r="292" spans="2:49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</row>
    <row r="293" spans="2:49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</row>
    <row r="294" spans="2:49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</row>
    <row r="295" spans="2:49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</row>
    <row r="296" spans="2:49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</row>
    <row r="297" spans="2:49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</row>
    <row r="298" spans="2:49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</row>
    <row r="299" spans="2:49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</row>
    <row r="300" spans="2:49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</row>
    <row r="301" spans="2:49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</row>
    <row r="302" spans="2:49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</row>
    <row r="303" spans="2:49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</row>
    <row r="304" spans="2:49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</row>
    <row r="305" spans="2:49" x14ac:dyDescent="0.2"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</row>
    <row r="306" spans="2:49" x14ac:dyDescent="0.2"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</row>
    <row r="307" spans="2:49" x14ac:dyDescent="0.2"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</row>
    <row r="308" spans="2:49" x14ac:dyDescent="0.2"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</row>
    <row r="309" spans="2:49" x14ac:dyDescent="0.2"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</row>
    <row r="310" spans="2:49" x14ac:dyDescent="0.2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</row>
    <row r="311" spans="2:49" x14ac:dyDescent="0.2"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</row>
    <row r="312" spans="2:49" x14ac:dyDescent="0.2"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</row>
    <row r="313" spans="2:49" x14ac:dyDescent="0.2"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</row>
    <row r="314" spans="2:49" x14ac:dyDescent="0.2"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</row>
    <row r="315" spans="2:49" x14ac:dyDescent="0.2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</row>
    <row r="316" spans="2:49" x14ac:dyDescent="0.2"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</row>
    <row r="317" spans="2:49" x14ac:dyDescent="0.2"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</row>
    <row r="318" spans="2:49" x14ac:dyDescent="0.2"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</row>
    <row r="319" spans="2:49" x14ac:dyDescent="0.2"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</row>
    <row r="320" spans="2:49" x14ac:dyDescent="0.2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</row>
    <row r="321" spans="2:49" x14ac:dyDescent="0.2"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</row>
    <row r="322" spans="2:49" x14ac:dyDescent="0.2"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</row>
    <row r="323" spans="2:49" x14ac:dyDescent="0.2"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</row>
    <row r="324" spans="2:49" x14ac:dyDescent="0.2"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</row>
    <row r="325" spans="2:49" x14ac:dyDescent="0.2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</row>
    <row r="326" spans="2:49" x14ac:dyDescent="0.2"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</row>
    <row r="327" spans="2:49" x14ac:dyDescent="0.2"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</row>
    <row r="328" spans="2:49" x14ac:dyDescent="0.2"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</row>
    <row r="329" spans="2:49" x14ac:dyDescent="0.2"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</row>
    <row r="330" spans="2:49" x14ac:dyDescent="0.2"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</row>
    <row r="331" spans="2:49" x14ac:dyDescent="0.2"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</row>
    <row r="332" spans="2:49" x14ac:dyDescent="0.2"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</row>
    <row r="333" spans="2:49" x14ac:dyDescent="0.2"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</row>
    <row r="334" spans="2:49" x14ac:dyDescent="0.2"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</row>
    <row r="335" spans="2:49" x14ac:dyDescent="0.2"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</row>
    <row r="336" spans="2:49" x14ac:dyDescent="0.2"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</row>
    <row r="337" spans="2:49" x14ac:dyDescent="0.2"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</row>
    <row r="338" spans="2:49" x14ac:dyDescent="0.2"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</row>
    <row r="339" spans="2:49" x14ac:dyDescent="0.2"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</row>
    <row r="340" spans="2:49" x14ac:dyDescent="0.2"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</row>
    <row r="341" spans="2:49" x14ac:dyDescent="0.2"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</row>
    <row r="342" spans="2:49" x14ac:dyDescent="0.2"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</row>
    <row r="343" spans="2:49" x14ac:dyDescent="0.2"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</row>
    <row r="344" spans="2:49" x14ac:dyDescent="0.2"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</row>
    <row r="345" spans="2:49" x14ac:dyDescent="0.2"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</row>
    <row r="346" spans="2:49" x14ac:dyDescent="0.2"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</row>
    <row r="347" spans="2:49" x14ac:dyDescent="0.2"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</row>
    <row r="348" spans="2:49" x14ac:dyDescent="0.2"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</row>
    <row r="349" spans="2:49" x14ac:dyDescent="0.2"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</row>
    <row r="350" spans="2:49" x14ac:dyDescent="0.2"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</row>
    <row r="351" spans="2:49" x14ac:dyDescent="0.2"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</row>
    <row r="352" spans="2:49" x14ac:dyDescent="0.2"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</row>
    <row r="353" spans="2:49" x14ac:dyDescent="0.2"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</row>
    <row r="354" spans="2:49" x14ac:dyDescent="0.2"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</row>
    <row r="355" spans="2:49" x14ac:dyDescent="0.2"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</row>
    <row r="356" spans="2:49" x14ac:dyDescent="0.2"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</row>
    <row r="357" spans="2:49" x14ac:dyDescent="0.2"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</row>
    <row r="358" spans="2:49" x14ac:dyDescent="0.2"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</row>
    <row r="359" spans="2:49" x14ac:dyDescent="0.2"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</row>
    <row r="360" spans="2:49" x14ac:dyDescent="0.2"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</row>
    <row r="361" spans="2:49" x14ac:dyDescent="0.2"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</row>
    <row r="362" spans="2:49" x14ac:dyDescent="0.2"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</row>
    <row r="363" spans="2:49" x14ac:dyDescent="0.2"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</row>
    <row r="364" spans="2:49" x14ac:dyDescent="0.2"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</row>
    <row r="365" spans="2:49" x14ac:dyDescent="0.2"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</row>
    <row r="366" spans="2:49" x14ac:dyDescent="0.2"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</row>
    <row r="367" spans="2:49" x14ac:dyDescent="0.2"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</row>
    <row r="368" spans="2:49" x14ac:dyDescent="0.2"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</row>
    <row r="369" spans="2:49" x14ac:dyDescent="0.2"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</row>
    <row r="370" spans="2:49" x14ac:dyDescent="0.2"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</row>
    <row r="371" spans="2:49" x14ac:dyDescent="0.2"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</row>
    <row r="372" spans="2:49" x14ac:dyDescent="0.2"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</row>
    <row r="373" spans="2:49" x14ac:dyDescent="0.2"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</row>
    <row r="374" spans="2:49" x14ac:dyDescent="0.2"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</row>
    <row r="375" spans="2:49" x14ac:dyDescent="0.2"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</row>
    <row r="376" spans="2:49" x14ac:dyDescent="0.2"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</row>
    <row r="377" spans="2:49" x14ac:dyDescent="0.2"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</row>
    <row r="378" spans="2:49" x14ac:dyDescent="0.2"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</row>
    <row r="379" spans="2:49" x14ac:dyDescent="0.2"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</row>
    <row r="380" spans="2:49" x14ac:dyDescent="0.2"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</row>
    <row r="381" spans="2:49" x14ac:dyDescent="0.2"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</row>
    <row r="382" spans="2:49" x14ac:dyDescent="0.2"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</row>
    <row r="383" spans="2:49" x14ac:dyDescent="0.2"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</row>
    <row r="384" spans="2:49" x14ac:dyDescent="0.2"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</row>
    <row r="385" spans="2:49" x14ac:dyDescent="0.2"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</row>
    <row r="386" spans="2:49" x14ac:dyDescent="0.2"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</row>
    <row r="387" spans="2:49" x14ac:dyDescent="0.2"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</row>
    <row r="388" spans="2:49" x14ac:dyDescent="0.2"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</row>
    <row r="389" spans="2:49" x14ac:dyDescent="0.2"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</row>
    <row r="390" spans="2:49" x14ac:dyDescent="0.2"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</row>
    <row r="391" spans="2:49" x14ac:dyDescent="0.2"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</row>
    <row r="392" spans="2:49" x14ac:dyDescent="0.2"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</row>
    <row r="393" spans="2:49" x14ac:dyDescent="0.2"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</row>
    <row r="394" spans="2:49" x14ac:dyDescent="0.2"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</row>
    <row r="395" spans="2:49" x14ac:dyDescent="0.2"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</row>
    <row r="396" spans="2:49" x14ac:dyDescent="0.2"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</row>
    <row r="397" spans="2:49" x14ac:dyDescent="0.2"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</row>
    <row r="398" spans="2:49" x14ac:dyDescent="0.2"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</row>
    <row r="399" spans="2:49" x14ac:dyDescent="0.2"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</row>
    <row r="400" spans="2:49" x14ac:dyDescent="0.2"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</row>
    <row r="401" spans="2:49" x14ac:dyDescent="0.2"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</row>
    <row r="402" spans="2:49" x14ac:dyDescent="0.2"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</row>
    <row r="403" spans="2:49" x14ac:dyDescent="0.2"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</row>
    <row r="404" spans="2:49" x14ac:dyDescent="0.2"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</row>
    <row r="405" spans="2:49" x14ac:dyDescent="0.2"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</row>
    <row r="406" spans="2:49" x14ac:dyDescent="0.2"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</row>
    <row r="407" spans="2:49" x14ac:dyDescent="0.2"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</row>
    <row r="408" spans="2:49" x14ac:dyDescent="0.2"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</row>
    <row r="409" spans="2:49" x14ac:dyDescent="0.2"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</row>
    <row r="410" spans="2:49" x14ac:dyDescent="0.2"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</row>
    <row r="411" spans="2:49" x14ac:dyDescent="0.2"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</row>
    <row r="412" spans="2:49" x14ac:dyDescent="0.2"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</row>
    <row r="413" spans="2:49" x14ac:dyDescent="0.2"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</row>
    <row r="414" spans="2:49" x14ac:dyDescent="0.2"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</row>
    <row r="415" spans="2:49" x14ac:dyDescent="0.2"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</row>
    <row r="416" spans="2:49" x14ac:dyDescent="0.2"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</row>
    <row r="417" spans="2:49" x14ac:dyDescent="0.2"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</row>
    <row r="418" spans="2:49" x14ac:dyDescent="0.2"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</row>
    <row r="419" spans="2:49" x14ac:dyDescent="0.2"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</row>
    <row r="420" spans="2:49" x14ac:dyDescent="0.2"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</row>
    <row r="421" spans="2:49" x14ac:dyDescent="0.2"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</row>
    <row r="422" spans="2:49" x14ac:dyDescent="0.2"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</row>
    <row r="423" spans="2:49" x14ac:dyDescent="0.2"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</row>
    <row r="424" spans="2:49" x14ac:dyDescent="0.2"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</row>
    <row r="425" spans="2:49" x14ac:dyDescent="0.2"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</row>
    <row r="426" spans="2:49" x14ac:dyDescent="0.2"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</row>
    <row r="427" spans="2:49" x14ac:dyDescent="0.2"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</row>
    <row r="428" spans="2:49" x14ac:dyDescent="0.2"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</row>
    <row r="429" spans="2:49" x14ac:dyDescent="0.2"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</row>
    <row r="430" spans="2:49" x14ac:dyDescent="0.2"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</row>
    <row r="431" spans="2:49" x14ac:dyDescent="0.2"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</row>
    <row r="432" spans="2:49" x14ac:dyDescent="0.2"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</row>
    <row r="433" spans="2:49" x14ac:dyDescent="0.2"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</row>
    <row r="434" spans="2:49" x14ac:dyDescent="0.2"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</row>
    <row r="435" spans="2:49" x14ac:dyDescent="0.2"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</row>
    <row r="436" spans="2:49" x14ac:dyDescent="0.2"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</row>
    <row r="437" spans="2:49" x14ac:dyDescent="0.2"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</row>
    <row r="438" spans="2:49" x14ac:dyDescent="0.2"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</row>
    <row r="439" spans="2:49" x14ac:dyDescent="0.2"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</row>
    <row r="440" spans="2:49" x14ac:dyDescent="0.2"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</row>
    <row r="441" spans="2:49" x14ac:dyDescent="0.2"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</row>
    <row r="442" spans="2:49" x14ac:dyDescent="0.2"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</row>
    <row r="443" spans="2:49" x14ac:dyDescent="0.2"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</row>
    <row r="444" spans="2:49" x14ac:dyDescent="0.2"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</row>
    <row r="445" spans="2:49" x14ac:dyDescent="0.2"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</row>
    <row r="446" spans="2:49" x14ac:dyDescent="0.2"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</row>
    <row r="447" spans="2:49" x14ac:dyDescent="0.2"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</row>
    <row r="448" spans="2:49" x14ac:dyDescent="0.2"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</row>
    <row r="449" spans="2:49" x14ac:dyDescent="0.2"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</row>
    <row r="450" spans="2:49" x14ac:dyDescent="0.2"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</row>
    <row r="451" spans="2:49" x14ac:dyDescent="0.2"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</row>
    <row r="452" spans="2:49" x14ac:dyDescent="0.2"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</row>
    <row r="453" spans="2:49" x14ac:dyDescent="0.2"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</row>
    <row r="454" spans="2:49" x14ac:dyDescent="0.2"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</row>
    <row r="455" spans="2:49" x14ac:dyDescent="0.2"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</row>
    <row r="456" spans="2:49" x14ac:dyDescent="0.2"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</row>
    <row r="457" spans="2:49" x14ac:dyDescent="0.2"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</row>
    <row r="458" spans="2:49" x14ac:dyDescent="0.2"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</row>
    <row r="459" spans="2:49" x14ac:dyDescent="0.2"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</row>
    <row r="460" spans="2:49" x14ac:dyDescent="0.2"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</row>
    <row r="461" spans="2:49" x14ac:dyDescent="0.2"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</row>
    <row r="462" spans="2:49" x14ac:dyDescent="0.2"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</row>
    <row r="463" spans="2:49" x14ac:dyDescent="0.2"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</row>
    <row r="464" spans="2:49" x14ac:dyDescent="0.2"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</row>
    <row r="465" spans="2:49" x14ac:dyDescent="0.2"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</row>
    <row r="466" spans="2:49" x14ac:dyDescent="0.2"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</row>
    <row r="467" spans="2:49" x14ac:dyDescent="0.2"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</row>
    <row r="468" spans="2:49" x14ac:dyDescent="0.2"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</row>
    <row r="469" spans="2:49" x14ac:dyDescent="0.2"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</row>
    <row r="470" spans="2:49" x14ac:dyDescent="0.2"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</row>
    <row r="471" spans="2:49" x14ac:dyDescent="0.2"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</row>
    <row r="472" spans="2:49" x14ac:dyDescent="0.2"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</row>
    <row r="473" spans="2:49" x14ac:dyDescent="0.2"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</row>
    <row r="474" spans="2:49" x14ac:dyDescent="0.2"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</row>
    <row r="475" spans="2:49" x14ac:dyDescent="0.2"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</row>
    <row r="476" spans="2:49" x14ac:dyDescent="0.2"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</row>
    <row r="477" spans="2:49" x14ac:dyDescent="0.2"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</row>
    <row r="478" spans="2:49" x14ac:dyDescent="0.2"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</row>
    <row r="479" spans="2:49" x14ac:dyDescent="0.2"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</row>
    <row r="480" spans="2:49" x14ac:dyDescent="0.2"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</row>
    <row r="481" spans="2:49" x14ac:dyDescent="0.2"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</row>
    <row r="482" spans="2:49" x14ac:dyDescent="0.2"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</row>
    <row r="483" spans="2:49" x14ac:dyDescent="0.2"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</row>
    <row r="484" spans="2:49" x14ac:dyDescent="0.2"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</row>
    <row r="485" spans="2:49" x14ac:dyDescent="0.2"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</row>
    <row r="486" spans="2:49" x14ac:dyDescent="0.2"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</row>
    <row r="487" spans="2:49" x14ac:dyDescent="0.2"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</row>
    <row r="488" spans="2:49" x14ac:dyDescent="0.2"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</row>
    <row r="489" spans="2:49" x14ac:dyDescent="0.2"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</row>
    <row r="490" spans="2:49" x14ac:dyDescent="0.2"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</row>
    <row r="491" spans="2:49" x14ac:dyDescent="0.2"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</row>
    <row r="492" spans="2:49" x14ac:dyDescent="0.2"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</row>
    <row r="493" spans="2:49" x14ac:dyDescent="0.2"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</row>
    <row r="494" spans="2:49" x14ac:dyDescent="0.2"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</row>
    <row r="495" spans="2:49" x14ac:dyDescent="0.2"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</row>
    <row r="496" spans="2:49" x14ac:dyDescent="0.2"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</row>
    <row r="497" spans="2:49" x14ac:dyDescent="0.2"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</row>
    <row r="498" spans="2:49" x14ac:dyDescent="0.2"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</row>
    <row r="499" spans="2:49" x14ac:dyDescent="0.2"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</row>
    <row r="500" spans="2:49" x14ac:dyDescent="0.2"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</row>
    <row r="501" spans="2:49" x14ac:dyDescent="0.2"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</row>
    <row r="502" spans="2:49" x14ac:dyDescent="0.2"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</row>
    <row r="503" spans="2:49" x14ac:dyDescent="0.2"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</row>
    <row r="504" spans="2:49" x14ac:dyDescent="0.2"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</row>
    <row r="505" spans="2:49" x14ac:dyDescent="0.2"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</row>
    <row r="506" spans="2:49" x14ac:dyDescent="0.2"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</row>
    <row r="507" spans="2:49" x14ac:dyDescent="0.2"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</row>
    <row r="508" spans="2:49" x14ac:dyDescent="0.2"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</row>
    <row r="509" spans="2:49" x14ac:dyDescent="0.2"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</row>
    <row r="510" spans="2:49" x14ac:dyDescent="0.2"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</row>
    <row r="511" spans="2:49" x14ac:dyDescent="0.2"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</row>
    <row r="512" spans="2:49" x14ac:dyDescent="0.2"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</row>
    <row r="513" spans="2:49" x14ac:dyDescent="0.2"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</row>
    <row r="514" spans="2:49" x14ac:dyDescent="0.2"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</row>
    <row r="515" spans="2:49" x14ac:dyDescent="0.2"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</row>
    <row r="516" spans="2:49" x14ac:dyDescent="0.2"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</row>
    <row r="517" spans="2:49" x14ac:dyDescent="0.2"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</row>
    <row r="518" spans="2:49" x14ac:dyDescent="0.2"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</row>
    <row r="519" spans="2:49" x14ac:dyDescent="0.2"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</row>
    <row r="520" spans="2:49" x14ac:dyDescent="0.2"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</row>
    <row r="521" spans="2:49" x14ac:dyDescent="0.2"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</row>
    <row r="522" spans="2:49" x14ac:dyDescent="0.2"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</row>
    <row r="523" spans="2:49" x14ac:dyDescent="0.2"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</row>
    <row r="524" spans="2:49" x14ac:dyDescent="0.2"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</row>
    <row r="525" spans="2:49" x14ac:dyDescent="0.2"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</row>
    <row r="526" spans="2:49" x14ac:dyDescent="0.2"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</row>
    <row r="527" spans="2:49" x14ac:dyDescent="0.2"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</row>
    <row r="528" spans="2:49" x14ac:dyDescent="0.2"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</row>
    <row r="529" spans="2:49" x14ac:dyDescent="0.2"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</row>
    <row r="530" spans="2:49" x14ac:dyDescent="0.2"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</row>
    <row r="531" spans="2:49" x14ac:dyDescent="0.2"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</row>
    <row r="532" spans="2:49" x14ac:dyDescent="0.2"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</row>
    <row r="533" spans="2:49" x14ac:dyDescent="0.2"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</row>
    <row r="534" spans="2:49" x14ac:dyDescent="0.2"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</row>
    <row r="535" spans="2:49" x14ac:dyDescent="0.2"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</row>
    <row r="536" spans="2:49" x14ac:dyDescent="0.2"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</row>
    <row r="537" spans="2:49" x14ac:dyDescent="0.2"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</row>
    <row r="538" spans="2:49" x14ac:dyDescent="0.2"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</row>
    <row r="539" spans="2:49" x14ac:dyDescent="0.2"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  <c r="AU539" s="38"/>
      <c r="AV539" s="38"/>
      <c r="AW539" s="38"/>
    </row>
    <row r="540" spans="2:49" x14ac:dyDescent="0.2"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  <c r="AU540" s="38"/>
      <c r="AV540" s="38"/>
      <c r="AW540" s="38"/>
    </row>
    <row r="541" spans="2:49" x14ac:dyDescent="0.2"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</row>
    <row r="542" spans="2:49" x14ac:dyDescent="0.2"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</row>
    <row r="543" spans="2:49" x14ac:dyDescent="0.2"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</row>
    <row r="544" spans="2:49" x14ac:dyDescent="0.2"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  <c r="AU544" s="38"/>
      <c r="AV544" s="38"/>
      <c r="AW544" s="38"/>
    </row>
    <row r="545" spans="2:49" x14ac:dyDescent="0.2"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  <c r="AU545" s="38"/>
      <c r="AV545" s="38"/>
      <c r="AW545" s="38"/>
    </row>
    <row r="546" spans="2:49" x14ac:dyDescent="0.2"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  <c r="AU546" s="38"/>
      <c r="AV546" s="38"/>
      <c r="AW546" s="38"/>
    </row>
    <row r="547" spans="2:49" x14ac:dyDescent="0.2"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  <c r="AU547" s="38"/>
      <c r="AV547" s="38"/>
      <c r="AW547" s="38"/>
    </row>
    <row r="548" spans="2:49" x14ac:dyDescent="0.2"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  <c r="AU548" s="38"/>
      <c r="AV548" s="38"/>
      <c r="AW548" s="38"/>
    </row>
    <row r="549" spans="2:49" x14ac:dyDescent="0.2"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  <c r="AR549" s="38"/>
      <c r="AS549" s="38"/>
      <c r="AT549" s="38"/>
      <c r="AU549" s="38"/>
      <c r="AV549" s="38"/>
      <c r="AW549" s="38"/>
    </row>
    <row r="550" spans="2:49" x14ac:dyDescent="0.2"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  <c r="AR550" s="38"/>
      <c r="AS550" s="38"/>
      <c r="AT550" s="38"/>
      <c r="AU550" s="38"/>
      <c r="AV550" s="38"/>
      <c r="AW550" s="38"/>
    </row>
    <row r="551" spans="2:49" x14ac:dyDescent="0.2"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  <c r="AR551" s="38"/>
      <c r="AS551" s="38"/>
      <c r="AT551" s="38"/>
      <c r="AU551" s="38"/>
      <c r="AV551" s="38"/>
      <c r="AW551" s="38"/>
    </row>
    <row r="552" spans="2:49" x14ac:dyDescent="0.2"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  <c r="AR552" s="38"/>
      <c r="AS552" s="38"/>
      <c r="AT552" s="38"/>
      <c r="AU552" s="38"/>
      <c r="AV552" s="38"/>
      <c r="AW552" s="38"/>
    </row>
    <row r="553" spans="2:49" x14ac:dyDescent="0.2"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</row>
    <row r="554" spans="2:49" x14ac:dyDescent="0.2"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</row>
    <row r="555" spans="2:49" x14ac:dyDescent="0.2"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</row>
    <row r="556" spans="2:49" x14ac:dyDescent="0.2"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</row>
    <row r="557" spans="2:49" x14ac:dyDescent="0.2"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</row>
    <row r="558" spans="2:49" x14ac:dyDescent="0.2"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</row>
    <row r="559" spans="2:49" x14ac:dyDescent="0.2"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</row>
    <row r="560" spans="2:49" x14ac:dyDescent="0.2"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</row>
    <row r="561" spans="2:49" x14ac:dyDescent="0.2"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</row>
    <row r="562" spans="2:49" x14ac:dyDescent="0.2"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</row>
    <row r="563" spans="2:49" x14ac:dyDescent="0.2"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</row>
    <row r="564" spans="2:49" x14ac:dyDescent="0.2"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</row>
    <row r="565" spans="2:49" x14ac:dyDescent="0.2"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</row>
    <row r="566" spans="2:49" x14ac:dyDescent="0.2"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</row>
    <row r="567" spans="2:49" x14ac:dyDescent="0.2"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</row>
    <row r="568" spans="2:49" x14ac:dyDescent="0.2"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  <c r="AU568" s="38"/>
      <c r="AV568" s="38"/>
      <c r="AW568" s="38"/>
    </row>
    <row r="569" spans="2:49" x14ac:dyDescent="0.2"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</row>
    <row r="570" spans="2:49" x14ac:dyDescent="0.2"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  <c r="AU570" s="38"/>
      <c r="AV570" s="38"/>
      <c r="AW570" s="38"/>
    </row>
    <row r="571" spans="2:49" x14ac:dyDescent="0.2"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  <c r="AU571" s="38"/>
      <c r="AV571" s="38"/>
      <c r="AW571" s="38"/>
    </row>
    <row r="572" spans="2:49" x14ac:dyDescent="0.2"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</row>
    <row r="573" spans="2:49" x14ac:dyDescent="0.2"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  <c r="AU573" s="38"/>
      <c r="AV573" s="38"/>
      <c r="AW573" s="38"/>
    </row>
    <row r="574" spans="2:49" x14ac:dyDescent="0.2"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  <c r="AU574" s="38"/>
      <c r="AV574" s="38"/>
      <c r="AW574" s="38"/>
    </row>
    <row r="575" spans="2:49" x14ac:dyDescent="0.2"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  <c r="AU575" s="38"/>
      <c r="AV575" s="38"/>
      <c r="AW575" s="38"/>
    </row>
    <row r="576" spans="2:49" x14ac:dyDescent="0.2"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  <c r="AU576" s="38"/>
      <c r="AV576" s="38"/>
      <c r="AW576" s="38"/>
    </row>
    <row r="577" spans="2:49" x14ac:dyDescent="0.2"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  <c r="AU577" s="38"/>
      <c r="AV577" s="38"/>
      <c r="AW577" s="38"/>
    </row>
    <row r="578" spans="2:49" x14ac:dyDescent="0.2"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  <c r="AU578" s="38"/>
      <c r="AV578" s="38"/>
      <c r="AW578" s="38"/>
    </row>
    <row r="579" spans="2:49" x14ac:dyDescent="0.2"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  <c r="AR579" s="38"/>
      <c r="AS579" s="38"/>
      <c r="AT579" s="38"/>
      <c r="AU579" s="38"/>
      <c r="AV579" s="38"/>
      <c r="AW579" s="38"/>
    </row>
    <row r="580" spans="2:49" x14ac:dyDescent="0.2"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  <c r="AR580" s="38"/>
      <c r="AS580" s="38"/>
      <c r="AT580" s="38"/>
      <c r="AU580" s="38"/>
      <c r="AV580" s="38"/>
      <c r="AW580" s="38"/>
    </row>
    <row r="581" spans="2:49" x14ac:dyDescent="0.2"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  <c r="AR581" s="38"/>
      <c r="AS581" s="38"/>
      <c r="AT581" s="38"/>
      <c r="AU581" s="38"/>
      <c r="AV581" s="38"/>
      <c r="AW581" s="38"/>
    </row>
    <row r="582" spans="2:49" x14ac:dyDescent="0.2"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  <c r="AU582" s="38"/>
      <c r="AV582" s="38"/>
      <c r="AW582" s="38"/>
    </row>
    <row r="583" spans="2:49" x14ac:dyDescent="0.2"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  <c r="AR583" s="38"/>
      <c r="AS583" s="38"/>
      <c r="AT583" s="38"/>
      <c r="AU583" s="38"/>
      <c r="AV583" s="38"/>
      <c r="AW583" s="38"/>
    </row>
    <row r="584" spans="2:49" x14ac:dyDescent="0.2"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  <c r="AR584" s="38"/>
      <c r="AS584" s="38"/>
      <c r="AT584" s="38"/>
      <c r="AU584" s="38"/>
      <c r="AV584" s="38"/>
      <c r="AW584" s="38"/>
    </row>
    <row r="585" spans="2:49" x14ac:dyDescent="0.2"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  <c r="AR585" s="38"/>
      <c r="AS585" s="38"/>
      <c r="AT585" s="38"/>
      <c r="AU585" s="38"/>
      <c r="AV585" s="38"/>
      <c r="AW585" s="38"/>
    </row>
    <row r="586" spans="2:49" x14ac:dyDescent="0.2"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  <c r="AR586" s="38"/>
      <c r="AS586" s="38"/>
      <c r="AT586" s="38"/>
      <c r="AU586" s="38"/>
      <c r="AV586" s="38"/>
      <c r="AW586" s="38"/>
    </row>
    <row r="587" spans="2:49" x14ac:dyDescent="0.2"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  <c r="AR587" s="38"/>
      <c r="AS587" s="38"/>
      <c r="AT587" s="38"/>
      <c r="AU587" s="38"/>
      <c r="AV587" s="38"/>
      <c r="AW587" s="38"/>
    </row>
    <row r="588" spans="2:49" x14ac:dyDescent="0.2"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  <c r="AR588" s="38"/>
      <c r="AS588" s="38"/>
      <c r="AT588" s="38"/>
      <c r="AU588" s="38"/>
      <c r="AV588" s="38"/>
      <c r="AW588" s="38"/>
    </row>
    <row r="589" spans="2:49" x14ac:dyDescent="0.2"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  <c r="AU589" s="38"/>
      <c r="AV589" s="38"/>
      <c r="AW589" s="38"/>
    </row>
    <row r="590" spans="2:49" x14ac:dyDescent="0.2"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  <c r="AU590" s="38"/>
      <c r="AV590" s="38"/>
      <c r="AW590" s="38"/>
    </row>
    <row r="591" spans="2:49" x14ac:dyDescent="0.2"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  <c r="AR591" s="38"/>
      <c r="AS591" s="38"/>
      <c r="AT591" s="38"/>
      <c r="AU591" s="38"/>
      <c r="AV591" s="38"/>
      <c r="AW591" s="38"/>
    </row>
    <row r="592" spans="2:49" x14ac:dyDescent="0.2"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  <c r="AR592" s="38"/>
      <c r="AS592" s="38"/>
      <c r="AT592" s="38"/>
      <c r="AU592" s="38"/>
      <c r="AV592" s="38"/>
      <c r="AW592" s="38"/>
    </row>
    <row r="593" spans="2:49" x14ac:dyDescent="0.2"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  <c r="AR593" s="38"/>
      <c r="AS593" s="38"/>
      <c r="AT593" s="38"/>
      <c r="AU593" s="38"/>
      <c r="AV593" s="38"/>
      <c r="AW593" s="38"/>
    </row>
    <row r="594" spans="2:49" x14ac:dyDescent="0.2"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  <c r="AR594" s="38"/>
      <c r="AS594" s="38"/>
      <c r="AT594" s="38"/>
      <c r="AU594" s="38"/>
      <c r="AV594" s="38"/>
      <c r="AW594" s="38"/>
    </row>
    <row r="595" spans="2:49" x14ac:dyDescent="0.2"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  <c r="AU595" s="38"/>
      <c r="AV595" s="38"/>
      <c r="AW595" s="38"/>
    </row>
    <row r="596" spans="2:49" x14ac:dyDescent="0.2"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  <c r="AU596" s="38"/>
      <c r="AV596" s="38"/>
      <c r="AW596" s="38"/>
    </row>
    <row r="597" spans="2:49" x14ac:dyDescent="0.2"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  <c r="AU597" s="38"/>
      <c r="AV597" s="38"/>
      <c r="AW597" s="38"/>
    </row>
    <row r="598" spans="2:49" x14ac:dyDescent="0.2"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  <c r="AR598" s="38"/>
      <c r="AS598" s="38"/>
      <c r="AT598" s="38"/>
      <c r="AU598" s="38"/>
      <c r="AV598" s="38"/>
      <c r="AW598" s="38"/>
    </row>
    <row r="599" spans="2:49" x14ac:dyDescent="0.2"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  <c r="AR599" s="38"/>
      <c r="AS599" s="38"/>
      <c r="AT599" s="38"/>
      <c r="AU599" s="38"/>
      <c r="AV599" s="38"/>
      <c r="AW599" s="38"/>
    </row>
    <row r="600" spans="2:49" x14ac:dyDescent="0.2"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  <c r="AR600" s="38"/>
      <c r="AS600" s="38"/>
      <c r="AT600" s="38"/>
      <c r="AU600" s="38"/>
      <c r="AV600" s="38"/>
      <c r="AW600" s="38"/>
    </row>
    <row r="601" spans="2:49" x14ac:dyDescent="0.2"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  <c r="AR601" s="38"/>
      <c r="AS601" s="38"/>
      <c r="AT601" s="38"/>
      <c r="AU601" s="38"/>
      <c r="AV601" s="38"/>
      <c r="AW601" s="38"/>
    </row>
    <row r="602" spans="2:49" x14ac:dyDescent="0.2"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  <c r="AR602" s="38"/>
      <c r="AS602" s="38"/>
      <c r="AT602" s="38"/>
      <c r="AU602" s="38"/>
      <c r="AV602" s="38"/>
      <c r="AW602" s="38"/>
    </row>
    <row r="603" spans="2:49" x14ac:dyDescent="0.2"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  <c r="AU603" s="38"/>
      <c r="AV603" s="38"/>
      <c r="AW603" s="38"/>
    </row>
    <row r="604" spans="2:49" x14ac:dyDescent="0.2"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  <c r="AR604" s="38"/>
      <c r="AS604" s="38"/>
      <c r="AT604" s="38"/>
      <c r="AU604" s="38"/>
      <c r="AV604" s="38"/>
      <c r="AW604" s="38"/>
    </row>
    <row r="605" spans="2:49" x14ac:dyDescent="0.2"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  <c r="AR605" s="38"/>
      <c r="AS605" s="38"/>
      <c r="AT605" s="38"/>
      <c r="AU605" s="38"/>
      <c r="AV605" s="38"/>
      <c r="AW605" s="38"/>
    </row>
    <row r="606" spans="2:49" x14ac:dyDescent="0.2"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8"/>
      <c r="AT606" s="38"/>
      <c r="AU606" s="38"/>
      <c r="AV606" s="38"/>
      <c r="AW606" s="38"/>
    </row>
    <row r="607" spans="2:49" x14ac:dyDescent="0.2"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  <c r="AR607" s="38"/>
      <c r="AS607" s="38"/>
      <c r="AT607" s="38"/>
      <c r="AU607" s="38"/>
      <c r="AV607" s="38"/>
      <c r="AW607" s="38"/>
    </row>
    <row r="608" spans="2:49" x14ac:dyDescent="0.2"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  <c r="AR608" s="38"/>
      <c r="AS608" s="38"/>
      <c r="AT608" s="38"/>
      <c r="AU608" s="38"/>
      <c r="AV608" s="38"/>
      <c r="AW608" s="38"/>
    </row>
    <row r="609" spans="2:49" x14ac:dyDescent="0.2"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8"/>
      <c r="AT609" s="38"/>
      <c r="AU609" s="38"/>
      <c r="AV609" s="38"/>
      <c r="AW609" s="38"/>
    </row>
    <row r="610" spans="2:49" x14ac:dyDescent="0.2"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8"/>
      <c r="AS610" s="38"/>
      <c r="AT610" s="38"/>
      <c r="AU610" s="38"/>
      <c r="AV610" s="38"/>
      <c r="AW610" s="38"/>
    </row>
    <row r="611" spans="2:49" x14ac:dyDescent="0.2"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</row>
    <row r="612" spans="2:49" x14ac:dyDescent="0.2"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  <c r="AR612" s="38"/>
      <c r="AS612" s="38"/>
      <c r="AT612" s="38"/>
      <c r="AU612" s="38"/>
      <c r="AV612" s="38"/>
      <c r="AW612" s="38"/>
    </row>
    <row r="613" spans="2:49" x14ac:dyDescent="0.2"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  <c r="AR613" s="38"/>
      <c r="AS613" s="38"/>
      <c r="AT613" s="38"/>
      <c r="AU613" s="38"/>
      <c r="AV613" s="38"/>
      <c r="AW613" s="38"/>
    </row>
    <row r="614" spans="2:49" x14ac:dyDescent="0.2"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38"/>
      <c r="AT614" s="38"/>
      <c r="AU614" s="38"/>
      <c r="AV614" s="38"/>
      <c r="AW614" s="38"/>
    </row>
    <row r="615" spans="2:49" x14ac:dyDescent="0.2"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  <c r="AR615" s="38"/>
      <c r="AS615" s="38"/>
      <c r="AT615" s="38"/>
      <c r="AU615" s="38"/>
      <c r="AV615" s="38"/>
      <c r="AW615" s="38"/>
    </row>
    <row r="616" spans="2:49" x14ac:dyDescent="0.2"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  <c r="AU616" s="38"/>
      <c r="AV616" s="38"/>
      <c r="AW616" s="38"/>
    </row>
    <row r="617" spans="2:49" x14ac:dyDescent="0.2"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</row>
    <row r="618" spans="2:49" x14ac:dyDescent="0.2"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  <c r="AU618" s="38"/>
      <c r="AV618" s="38"/>
      <c r="AW618" s="38"/>
    </row>
    <row r="619" spans="2:49" x14ac:dyDescent="0.2"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  <c r="AU619" s="38"/>
      <c r="AV619" s="38"/>
      <c r="AW619" s="38"/>
    </row>
    <row r="620" spans="2:49" x14ac:dyDescent="0.2"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  <c r="AU620" s="38"/>
      <c r="AV620" s="38"/>
      <c r="AW620" s="38"/>
    </row>
    <row r="621" spans="2:49" x14ac:dyDescent="0.2"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  <c r="AU621" s="38"/>
      <c r="AV621" s="38"/>
      <c r="AW621" s="38"/>
    </row>
    <row r="622" spans="2:49" x14ac:dyDescent="0.2"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  <c r="AU622" s="38"/>
      <c r="AV622" s="38"/>
      <c r="AW622" s="38"/>
    </row>
    <row r="623" spans="2:49" x14ac:dyDescent="0.2"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  <c r="AU623" s="38"/>
      <c r="AV623" s="38"/>
      <c r="AW623" s="38"/>
    </row>
    <row r="624" spans="2:49" x14ac:dyDescent="0.2"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</row>
    <row r="625" spans="2:49" x14ac:dyDescent="0.2"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  <c r="AU625" s="38"/>
      <c r="AV625" s="38"/>
      <c r="AW625" s="38"/>
    </row>
    <row r="626" spans="2:49" x14ac:dyDescent="0.2"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  <c r="AU626" s="38"/>
      <c r="AV626" s="38"/>
      <c r="AW626" s="38"/>
    </row>
    <row r="627" spans="2:49" x14ac:dyDescent="0.2"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  <c r="AU627" s="38"/>
      <c r="AV627" s="38"/>
      <c r="AW627" s="38"/>
    </row>
    <row r="628" spans="2:49" x14ac:dyDescent="0.2"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  <c r="AU628" s="38"/>
      <c r="AV628" s="38"/>
      <c r="AW628" s="38"/>
    </row>
    <row r="629" spans="2:49" x14ac:dyDescent="0.2"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  <c r="AU629" s="38"/>
      <c r="AV629" s="38"/>
      <c r="AW629" s="38"/>
    </row>
    <row r="630" spans="2:49" x14ac:dyDescent="0.2"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  <c r="AU630" s="38"/>
      <c r="AV630" s="38"/>
      <c r="AW630" s="38"/>
    </row>
    <row r="631" spans="2:49" x14ac:dyDescent="0.2"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  <c r="AR631" s="38"/>
      <c r="AS631" s="38"/>
      <c r="AT631" s="38"/>
      <c r="AU631" s="38"/>
      <c r="AV631" s="38"/>
      <c r="AW631" s="38"/>
    </row>
    <row r="632" spans="2:49" x14ac:dyDescent="0.2"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  <c r="AR632" s="38"/>
      <c r="AS632" s="38"/>
      <c r="AT632" s="38"/>
      <c r="AU632" s="38"/>
      <c r="AV632" s="38"/>
      <c r="AW632" s="38"/>
    </row>
    <row r="633" spans="2:49" x14ac:dyDescent="0.2"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8"/>
      <c r="AS633" s="38"/>
      <c r="AT633" s="38"/>
      <c r="AU633" s="38"/>
      <c r="AV633" s="38"/>
      <c r="AW633" s="38"/>
    </row>
    <row r="634" spans="2:49" x14ac:dyDescent="0.2"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  <c r="AR634" s="38"/>
      <c r="AS634" s="38"/>
      <c r="AT634" s="38"/>
      <c r="AU634" s="38"/>
      <c r="AV634" s="38"/>
      <c r="AW634" s="38"/>
    </row>
    <row r="635" spans="2:49" x14ac:dyDescent="0.2"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  <c r="AU635" s="38"/>
      <c r="AV635" s="38"/>
      <c r="AW635" s="38"/>
    </row>
    <row r="636" spans="2:49" x14ac:dyDescent="0.2"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  <c r="AR636" s="38"/>
      <c r="AS636" s="38"/>
      <c r="AT636" s="38"/>
      <c r="AU636" s="38"/>
      <c r="AV636" s="38"/>
      <c r="AW636" s="38"/>
    </row>
    <row r="637" spans="2:49" x14ac:dyDescent="0.2"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  <c r="AR637" s="38"/>
      <c r="AS637" s="38"/>
      <c r="AT637" s="38"/>
      <c r="AU637" s="38"/>
      <c r="AV637" s="38"/>
      <c r="AW637" s="38"/>
    </row>
    <row r="638" spans="2:49" x14ac:dyDescent="0.2"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  <c r="AR638" s="38"/>
      <c r="AS638" s="38"/>
      <c r="AT638" s="38"/>
      <c r="AU638" s="38"/>
      <c r="AV638" s="38"/>
      <c r="AW638" s="38"/>
    </row>
    <row r="639" spans="2:49" x14ac:dyDescent="0.2"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  <c r="AR639" s="38"/>
      <c r="AS639" s="38"/>
      <c r="AT639" s="38"/>
      <c r="AU639" s="38"/>
      <c r="AV639" s="38"/>
      <c r="AW639" s="38"/>
    </row>
    <row r="640" spans="2:49" x14ac:dyDescent="0.2"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  <c r="AU640" s="38"/>
      <c r="AV640" s="38"/>
      <c r="AW640" s="38"/>
    </row>
    <row r="641" spans="2:49" x14ac:dyDescent="0.2"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  <c r="AR641" s="38"/>
      <c r="AS641" s="38"/>
      <c r="AT641" s="38"/>
      <c r="AU641" s="38"/>
      <c r="AV641" s="38"/>
      <c r="AW641" s="38"/>
    </row>
    <row r="642" spans="2:49" x14ac:dyDescent="0.2"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  <c r="AR642" s="38"/>
      <c r="AS642" s="38"/>
      <c r="AT642" s="38"/>
      <c r="AU642" s="38"/>
      <c r="AV642" s="38"/>
      <c r="AW642" s="38"/>
    </row>
    <row r="643" spans="2:49" x14ac:dyDescent="0.2"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  <c r="AU643" s="38"/>
      <c r="AV643" s="38"/>
      <c r="AW643" s="38"/>
    </row>
    <row r="644" spans="2:49" x14ac:dyDescent="0.2"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  <c r="AR644" s="38"/>
      <c r="AS644" s="38"/>
      <c r="AT644" s="38"/>
      <c r="AU644" s="38"/>
      <c r="AV644" s="38"/>
      <c r="AW644" s="38"/>
    </row>
    <row r="645" spans="2:49" x14ac:dyDescent="0.2"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  <c r="AU645" s="38"/>
      <c r="AV645" s="38"/>
      <c r="AW645" s="38"/>
    </row>
    <row r="646" spans="2:49" x14ac:dyDescent="0.2"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  <c r="AR646" s="38"/>
      <c r="AS646" s="38"/>
      <c r="AT646" s="38"/>
      <c r="AU646" s="38"/>
      <c r="AV646" s="38"/>
      <c r="AW646" s="38"/>
    </row>
    <row r="647" spans="2:49" x14ac:dyDescent="0.2"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  <c r="AU647" s="38"/>
      <c r="AV647" s="38"/>
      <c r="AW647" s="38"/>
    </row>
    <row r="648" spans="2:49" x14ac:dyDescent="0.2"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  <c r="AR648" s="38"/>
      <c r="AS648" s="38"/>
      <c r="AT648" s="38"/>
      <c r="AU648" s="38"/>
      <c r="AV648" s="38"/>
      <c r="AW648" s="38"/>
    </row>
    <row r="649" spans="2:49" x14ac:dyDescent="0.2"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  <c r="AR649" s="38"/>
      <c r="AS649" s="38"/>
      <c r="AT649" s="38"/>
      <c r="AU649" s="38"/>
      <c r="AV649" s="38"/>
      <c r="AW649" s="38"/>
    </row>
    <row r="650" spans="2:49" x14ac:dyDescent="0.2"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  <c r="AR650" s="38"/>
      <c r="AS650" s="38"/>
      <c r="AT650" s="38"/>
      <c r="AU650" s="38"/>
      <c r="AV650" s="38"/>
      <c r="AW650" s="38"/>
    </row>
    <row r="651" spans="2:49" x14ac:dyDescent="0.2"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  <c r="AR651" s="38"/>
      <c r="AS651" s="38"/>
      <c r="AT651" s="38"/>
      <c r="AU651" s="38"/>
      <c r="AV651" s="38"/>
      <c r="AW651" s="38"/>
    </row>
    <row r="652" spans="2:49" x14ac:dyDescent="0.2"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  <c r="AU652" s="38"/>
      <c r="AV652" s="38"/>
      <c r="AW652" s="38"/>
    </row>
    <row r="653" spans="2:49" x14ac:dyDescent="0.2"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  <c r="AR653" s="38"/>
      <c r="AS653" s="38"/>
      <c r="AT653" s="38"/>
      <c r="AU653" s="38"/>
      <c r="AV653" s="38"/>
      <c r="AW653" s="38"/>
    </row>
    <row r="654" spans="2:49" x14ac:dyDescent="0.2"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  <c r="AR654" s="38"/>
      <c r="AS654" s="38"/>
      <c r="AT654" s="38"/>
      <c r="AU654" s="38"/>
      <c r="AV654" s="38"/>
      <c r="AW654" s="38"/>
    </row>
    <row r="655" spans="2:49" x14ac:dyDescent="0.2"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  <c r="AR655" s="38"/>
      <c r="AS655" s="38"/>
      <c r="AT655" s="38"/>
      <c r="AU655" s="38"/>
      <c r="AV655" s="38"/>
      <c r="AW655" s="38"/>
    </row>
    <row r="656" spans="2:49" x14ac:dyDescent="0.2"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  <c r="AR656" s="38"/>
      <c r="AS656" s="38"/>
      <c r="AT656" s="38"/>
      <c r="AU656" s="38"/>
      <c r="AV656" s="38"/>
      <c r="AW656" s="38"/>
    </row>
    <row r="657" spans="2:49" x14ac:dyDescent="0.2"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</row>
    <row r="658" spans="2:49" x14ac:dyDescent="0.2"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  <c r="AR658" s="38"/>
      <c r="AS658" s="38"/>
      <c r="AT658" s="38"/>
      <c r="AU658" s="38"/>
      <c r="AV658" s="38"/>
      <c r="AW658" s="38"/>
    </row>
    <row r="659" spans="2:49" x14ac:dyDescent="0.2"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  <c r="AR659" s="38"/>
      <c r="AS659" s="38"/>
      <c r="AT659" s="38"/>
      <c r="AU659" s="38"/>
      <c r="AV659" s="38"/>
      <c r="AW659" s="38"/>
    </row>
    <row r="660" spans="2:49" x14ac:dyDescent="0.2"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  <c r="AU660" s="38"/>
      <c r="AV660" s="38"/>
      <c r="AW660" s="38"/>
    </row>
    <row r="661" spans="2:49" x14ac:dyDescent="0.2"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  <c r="AU661" s="38"/>
      <c r="AV661" s="38"/>
      <c r="AW661" s="38"/>
    </row>
    <row r="662" spans="2:49" x14ac:dyDescent="0.2"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  <c r="AU662" s="38"/>
      <c r="AV662" s="38"/>
      <c r="AW662" s="38"/>
    </row>
    <row r="663" spans="2:49" x14ac:dyDescent="0.2"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  <c r="AU663" s="38"/>
      <c r="AV663" s="38"/>
      <c r="AW663" s="38"/>
    </row>
    <row r="664" spans="2:49" x14ac:dyDescent="0.2"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  <c r="AU664" s="38"/>
      <c r="AV664" s="38"/>
      <c r="AW664" s="38"/>
    </row>
    <row r="665" spans="2:49" x14ac:dyDescent="0.2"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  <c r="AU665" s="38"/>
      <c r="AV665" s="38"/>
      <c r="AW665" s="38"/>
    </row>
    <row r="666" spans="2:49" x14ac:dyDescent="0.2"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  <c r="AU666" s="38"/>
      <c r="AV666" s="38"/>
      <c r="AW666" s="38"/>
    </row>
    <row r="667" spans="2:49" x14ac:dyDescent="0.2"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  <c r="AU667" s="38"/>
      <c r="AV667" s="38"/>
      <c r="AW667" s="38"/>
    </row>
    <row r="668" spans="2:49" x14ac:dyDescent="0.2"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  <c r="AU668" s="38"/>
      <c r="AV668" s="38"/>
      <c r="AW668" s="38"/>
    </row>
    <row r="669" spans="2:49" x14ac:dyDescent="0.2"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  <c r="AR669" s="38"/>
      <c r="AS669" s="38"/>
      <c r="AT669" s="38"/>
      <c r="AU669" s="38"/>
      <c r="AV669" s="38"/>
      <c r="AW669" s="38"/>
    </row>
    <row r="670" spans="2:49" x14ac:dyDescent="0.2"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  <c r="AR670" s="38"/>
      <c r="AS670" s="38"/>
      <c r="AT670" s="38"/>
      <c r="AU670" s="38"/>
      <c r="AV670" s="38"/>
      <c r="AW670" s="38"/>
    </row>
    <row r="671" spans="2:49" x14ac:dyDescent="0.2"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  <c r="AU671" s="38"/>
      <c r="AV671" s="38"/>
      <c r="AW671" s="38"/>
    </row>
    <row r="672" spans="2:49" x14ac:dyDescent="0.2"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  <c r="AU672" s="38"/>
      <c r="AV672" s="38"/>
      <c r="AW672" s="38"/>
    </row>
    <row r="673" spans="2:49" x14ac:dyDescent="0.2"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  <c r="AR673" s="38"/>
      <c r="AS673" s="38"/>
      <c r="AT673" s="38"/>
      <c r="AU673" s="38"/>
      <c r="AV673" s="38"/>
      <c r="AW673" s="38"/>
    </row>
    <row r="674" spans="2:49" x14ac:dyDescent="0.2"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  <c r="AR674" s="38"/>
      <c r="AS674" s="38"/>
      <c r="AT674" s="38"/>
      <c r="AU674" s="38"/>
      <c r="AV674" s="38"/>
      <c r="AW674" s="38"/>
    </row>
    <row r="675" spans="2:49" x14ac:dyDescent="0.2"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  <c r="AR675" s="38"/>
      <c r="AS675" s="38"/>
      <c r="AT675" s="38"/>
      <c r="AU675" s="38"/>
      <c r="AV675" s="38"/>
      <c r="AW675" s="38"/>
    </row>
    <row r="676" spans="2:49" x14ac:dyDescent="0.2"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  <c r="AR676" s="38"/>
      <c r="AS676" s="38"/>
      <c r="AT676" s="38"/>
      <c r="AU676" s="38"/>
      <c r="AV676" s="38"/>
      <c r="AW676" s="38"/>
    </row>
    <row r="677" spans="2:49" x14ac:dyDescent="0.2"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  <c r="AU677" s="38"/>
      <c r="AV677" s="38"/>
      <c r="AW677" s="38"/>
    </row>
    <row r="678" spans="2:49" x14ac:dyDescent="0.2"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  <c r="AR678" s="38"/>
      <c r="AS678" s="38"/>
      <c r="AT678" s="38"/>
      <c r="AU678" s="38"/>
      <c r="AV678" s="38"/>
      <c r="AW678" s="38"/>
    </row>
    <row r="679" spans="2:49" x14ac:dyDescent="0.2"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  <c r="AR679" s="38"/>
      <c r="AS679" s="38"/>
      <c r="AT679" s="38"/>
      <c r="AU679" s="38"/>
      <c r="AV679" s="38"/>
      <c r="AW679" s="38"/>
    </row>
    <row r="680" spans="2:49" x14ac:dyDescent="0.2"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  <c r="AR680" s="38"/>
      <c r="AS680" s="38"/>
      <c r="AT680" s="38"/>
      <c r="AU680" s="38"/>
      <c r="AV680" s="38"/>
      <c r="AW680" s="38"/>
    </row>
    <row r="681" spans="2:49" x14ac:dyDescent="0.2"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  <c r="AR681" s="38"/>
      <c r="AS681" s="38"/>
      <c r="AT681" s="38"/>
      <c r="AU681" s="38"/>
      <c r="AV681" s="38"/>
      <c r="AW681" s="38"/>
    </row>
    <row r="682" spans="2:49" x14ac:dyDescent="0.2"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  <c r="AR682" s="38"/>
      <c r="AS682" s="38"/>
      <c r="AT682" s="38"/>
      <c r="AU682" s="38"/>
      <c r="AV682" s="38"/>
      <c r="AW682" s="38"/>
    </row>
    <row r="683" spans="2:49" x14ac:dyDescent="0.2"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  <c r="AR683" s="38"/>
      <c r="AS683" s="38"/>
      <c r="AT683" s="38"/>
      <c r="AU683" s="38"/>
      <c r="AV683" s="38"/>
      <c r="AW683" s="38"/>
    </row>
    <row r="684" spans="2:49" x14ac:dyDescent="0.2"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  <c r="AR684" s="38"/>
      <c r="AS684" s="38"/>
      <c r="AT684" s="38"/>
      <c r="AU684" s="38"/>
      <c r="AV684" s="38"/>
      <c r="AW684" s="38"/>
    </row>
    <row r="685" spans="2:49" x14ac:dyDescent="0.2"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  <c r="AR685" s="38"/>
      <c r="AS685" s="38"/>
      <c r="AT685" s="38"/>
      <c r="AU685" s="38"/>
      <c r="AV685" s="38"/>
      <c r="AW685" s="38"/>
    </row>
    <row r="686" spans="2:49" x14ac:dyDescent="0.2"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</row>
    <row r="687" spans="2:49" x14ac:dyDescent="0.2"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  <c r="AR687" s="38"/>
      <c r="AS687" s="38"/>
      <c r="AT687" s="38"/>
      <c r="AU687" s="38"/>
      <c r="AV687" s="38"/>
      <c r="AW687" s="38"/>
    </row>
    <row r="688" spans="2:49" x14ac:dyDescent="0.2"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8"/>
      <c r="AS688" s="38"/>
      <c r="AT688" s="38"/>
      <c r="AU688" s="38"/>
      <c r="AV688" s="38"/>
      <c r="AW688" s="38"/>
    </row>
    <row r="689" spans="2:49" x14ac:dyDescent="0.2"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38"/>
      <c r="AT689" s="38"/>
      <c r="AU689" s="38"/>
      <c r="AV689" s="38"/>
      <c r="AW689" s="38"/>
    </row>
    <row r="690" spans="2:49" x14ac:dyDescent="0.2"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  <c r="AR690" s="38"/>
      <c r="AS690" s="38"/>
      <c r="AT690" s="38"/>
      <c r="AU690" s="38"/>
      <c r="AV690" s="38"/>
      <c r="AW690" s="38"/>
    </row>
    <row r="691" spans="2:49" x14ac:dyDescent="0.2"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  <c r="AR691" s="38"/>
      <c r="AS691" s="38"/>
      <c r="AT691" s="38"/>
      <c r="AU691" s="38"/>
      <c r="AV691" s="38"/>
      <c r="AW691" s="38"/>
    </row>
    <row r="692" spans="2:49" x14ac:dyDescent="0.2"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</row>
    <row r="693" spans="2:49" x14ac:dyDescent="0.2"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  <c r="AR693" s="38"/>
      <c r="AS693" s="38"/>
      <c r="AT693" s="38"/>
      <c r="AU693" s="38"/>
      <c r="AV693" s="38"/>
      <c r="AW693" s="38"/>
    </row>
    <row r="694" spans="2:49" x14ac:dyDescent="0.2"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8"/>
      <c r="AU694" s="38"/>
      <c r="AV694" s="38"/>
      <c r="AW694" s="38"/>
    </row>
    <row r="695" spans="2:49" x14ac:dyDescent="0.2"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  <c r="AR695" s="38"/>
      <c r="AS695" s="38"/>
      <c r="AT695" s="38"/>
      <c r="AU695" s="38"/>
      <c r="AV695" s="38"/>
      <c r="AW695" s="38"/>
    </row>
    <row r="696" spans="2:49" x14ac:dyDescent="0.2"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38"/>
      <c r="AW696" s="38"/>
    </row>
    <row r="697" spans="2:49" x14ac:dyDescent="0.2"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  <c r="AU697" s="38"/>
      <c r="AV697" s="38"/>
      <c r="AW697" s="38"/>
    </row>
    <row r="698" spans="2:49" x14ac:dyDescent="0.2"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  <c r="AU698" s="38"/>
      <c r="AV698" s="38"/>
      <c r="AW698" s="38"/>
    </row>
    <row r="699" spans="2:49" x14ac:dyDescent="0.2"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  <c r="AU699" s="38"/>
      <c r="AV699" s="38"/>
      <c r="AW699" s="38"/>
    </row>
    <row r="700" spans="2:49" x14ac:dyDescent="0.2"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38"/>
      <c r="AW700" s="38"/>
    </row>
    <row r="701" spans="2:49" x14ac:dyDescent="0.2"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</row>
    <row r="702" spans="2:49" x14ac:dyDescent="0.2"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38"/>
      <c r="AW702" s="38"/>
    </row>
    <row r="703" spans="2:49" x14ac:dyDescent="0.2"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38"/>
      <c r="AW703" s="38"/>
    </row>
    <row r="704" spans="2:49" x14ac:dyDescent="0.2"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38"/>
      <c r="AW704" s="38"/>
    </row>
    <row r="705" spans="2:49" x14ac:dyDescent="0.2"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38"/>
      <c r="AW705" s="38"/>
    </row>
    <row r="706" spans="2:49" x14ac:dyDescent="0.2"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38"/>
      <c r="AW706" s="38"/>
    </row>
    <row r="707" spans="2:49" x14ac:dyDescent="0.2"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  <c r="AV707" s="38"/>
      <c r="AW707" s="38"/>
    </row>
    <row r="708" spans="2:49" x14ac:dyDescent="0.2"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  <c r="AU708" s="38"/>
      <c r="AV708" s="38"/>
      <c r="AW708" s="38"/>
    </row>
    <row r="709" spans="2:49" x14ac:dyDescent="0.2"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  <c r="AU709" s="38"/>
      <c r="AV709" s="38"/>
      <c r="AW709" s="38"/>
    </row>
    <row r="710" spans="2:49" x14ac:dyDescent="0.2"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  <c r="AU710" s="38"/>
      <c r="AV710" s="38"/>
      <c r="AW710" s="38"/>
    </row>
    <row r="711" spans="2:49" x14ac:dyDescent="0.2"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  <c r="AU711" s="38"/>
      <c r="AV711" s="38"/>
      <c r="AW711" s="38"/>
    </row>
    <row r="712" spans="2:49" x14ac:dyDescent="0.2"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  <c r="AU712" s="38"/>
      <c r="AV712" s="38"/>
      <c r="AW712" s="38"/>
    </row>
    <row r="713" spans="2:49" x14ac:dyDescent="0.2"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  <c r="AU713" s="38"/>
      <c r="AV713" s="38"/>
      <c r="AW713" s="38"/>
    </row>
    <row r="714" spans="2:49" x14ac:dyDescent="0.2"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  <c r="AU714" s="38"/>
      <c r="AV714" s="38"/>
      <c r="AW714" s="38"/>
    </row>
    <row r="715" spans="2:49" x14ac:dyDescent="0.2"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  <c r="AU715" s="38"/>
      <c r="AV715" s="38"/>
      <c r="AW715" s="38"/>
    </row>
    <row r="716" spans="2:49" x14ac:dyDescent="0.2"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  <c r="AU716" s="38"/>
      <c r="AV716" s="38"/>
      <c r="AW716" s="38"/>
    </row>
    <row r="717" spans="2:49" x14ac:dyDescent="0.2"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  <c r="AR717" s="38"/>
      <c r="AS717" s="38"/>
      <c r="AT717" s="38"/>
      <c r="AU717" s="38"/>
      <c r="AV717" s="38"/>
      <c r="AW717" s="38"/>
    </row>
    <row r="718" spans="2:49" x14ac:dyDescent="0.2"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8"/>
      <c r="AS718" s="38"/>
      <c r="AT718" s="38"/>
      <c r="AU718" s="38"/>
      <c r="AV718" s="38"/>
      <c r="AW718" s="38"/>
    </row>
    <row r="719" spans="2:49" x14ac:dyDescent="0.2"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  <c r="AR719" s="38"/>
      <c r="AS719" s="38"/>
      <c r="AT719" s="38"/>
      <c r="AU719" s="38"/>
      <c r="AV719" s="38"/>
      <c r="AW719" s="38"/>
    </row>
    <row r="720" spans="2:49" x14ac:dyDescent="0.2"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  <c r="AU720" s="38"/>
      <c r="AV720" s="38"/>
      <c r="AW720" s="38"/>
    </row>
    <row r="721" spans="2:49" x14ac:dyDescent="0.2"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  <c r="AR721" s="38"/>
      <c r="AS721" s="38"/>
      <c r="AT721" s="38"/>
      <c r="AU721" s="38"/>
      <c r="AV721" s="38"/>
      <c r="AW721" s="38"/>
    </row>
    <row r="722" spans="2:49" x14ac:dyDescent="0.2"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  <c r="AR722" s="38"/>
      <c r="AS722" s="38"/>
      <c r="AT722" s="38"/>
      <c r="AU722" s="38"/>
      <c r="AV722" s="38"/>
      <c r="AW722" s="38"/>
    </row>
    <row r="723" spans="2:49" x14ac:dyDescent="0.2"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  <c r="AR723" s="38"/>
      <c r="AS723" s="38"/>
      <c r="AT723" s="38"/>
      <c r="AU723" s="38"/>
      <c r="AV723" s="38"/>
      <c r="AW723" s="38"/>
    </row>
    <row r="724" spans="2:49" x14ac:dyDescent="0.2"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  <c r="AU724" s="38"/>
      <c r="AV724" s="38"/>
      <c r="AW724" s="38"/>
    </row>
    <row r="725" spans="2:49" x14ac:dyDescent="0.2"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  <c r="AR725" s="38"/>
      <c r="AS725" s="38"/>
      <c r="AT725" s="38"/>
      <c r="AU725" s="38"/>
      <c r="AV725" s="38"/>
      <c r="AW725" s="38"/>
    </row>
    <row r="726" spans="2:49" x14ac:dyDescent="0.2"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  <c r="AR726" s="38"/>
      <c r="AS726" s="38"/>
      <c r="AT726" s="38"/>
      <c r="AU726" s="38"/>
      <c r="AV726" s="38"/>
      <c r="AW726" s="38"/>
    </row>
    <row r="727" spans="2:49" x14ac:dyDescent="0.2"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  <c r="AR727" s="38"/>
      <c r="AS727" s="38"/>
      <c r="AT727" s="38"/>
      <c r="AU727" s="38"/>
      <c r="AV727" s="38"/>
      <c r="AW727" s="38"/>
    </row>
    <row r="728" spans="2:49" x14ac:dyDescent="0.2"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  <c r="AR728" s="38"/>
      <c r="AS728" s="38"/>
      <c r="AT728" s="38"/>
      <c r="AU728" s="38"/>
      <c r="AV728" s="38"/>
      <c r="AW728" s="38"/>
    </row>
    <row r="729" spans="2:49" x14ac:dyDescent="0.2"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  <c r="AR729" s="38"/>
      <c r="AS729" s="38"/>
      <c r="AT729" s="38"/>
      <c r="AU729" s="38"/>
      <c r="AV729" s="38"/>
      <c r="AW729" s="38"/>
    </row>
    <row r="730" spans="2:49" x14ac:dyDescent="0.2"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  <c r="AR730" s="38"/>
      <c r="AS730" s="38"/>
      <c r="AT730" s="38"/>
      <c r="AU730" s="38"/>
      <c r="AV730" s="38"/>
      <c r="AW730" s="38"/>
    </row>
    <row r="731" spans="2:49" x14ac:dyDescent="0.2"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  <c r="AR731" s="38"/>
      <c r="AS731" s="38"/>
      <c r="AT731" s="38"/>
      <c r="AU731" s="38"/>
      <c r="AV731" s="38"/>
      <c r="AW731" s="38"/>
    </row>
    <row r="732" spans="2:49" x14ac:dyDescent="0.2"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  <c r="AR732" s="38"/>
      <c r="AS732" s="38"/>
      <c r="AT732" s="38"/>
      <c r="AU732" s="38"/>
      <c r="AV732" s="38"/>
      <c r="AW732" s="38"/>
    </row>
    <row r="733" spans="2:49" x14ac:dyDescent="0.2"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  <c r="AR733" s="38"/>
      <c r="AS733" s="38"/>
      <c r="AT733" s="38"/>
      <c r="AU733" s="38"/>
      <c r="AV733" s="38"/>
      <c r="AW733" s="38"/>
    </row>
    <row r="734" spans="2:49" x14ac:dyDescent="0.2"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  <c r="AR734" s="38"/>
      <c r="AS734" s="38"/>
      <c r="AT734" s="38"/>
      <c r="AU734" s="38"/>
      <c r="AV734" s="38"/>
      <c r="AW734" s="38"/>
    </row>
    <row r="735" spans="2:49" x14ac:dyDescent="0.2"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  <c r="AU735" s="38"/>
      <c r="AV735" s="38"/>
      <c r="AW735" s="38"/>
    </row>
    <row r="736" spans="2:49" x14ac:dyDescent="0.2"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  <c r="AR736" s="38"/>
      <c r="AS736" s="38"/>
      <c r="AT736" s="38"/>
      <c r="AU736" s="38"/>
      <c r="AV736" s="38"/>
      <c r="AW736" s="38"/>
    </row>
    <row r="737" spans="2:49" x14ac:dyDescent="0.2"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  <c r="AU737" s="38"/>
      <c r="AV737" s="38"/>
      <c r="AW737" s="38"/>
    </row>
    <row r="738" spans="2:49" x14ac:dyDescent="0.2"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  <c r="AR738" s="38"/>
      <c r="AS738" s="38"/>
      <c r="AT738" s="38"/>
      <c r="AU738" s="38"/>
      <c r="AV738" s="38"/>
      <c r="AW738" s="38"/>
    </row>
    <row r="739" spans="2:49" x14ac:dyDescent="0.2"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  <c r="AR739" s="38"/>
      <c r="AS739" s="38"/>
      <c r="AT739" s="38"/>
      <c r="AU739" s="38"/>
      <c r="AV739" s="38"/>
      <c r="AW739" s="38"/>
    </row>
    <row r="740" spans="2:49" x14ac:dyDescent="0.2"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  <c r="AR740" s="38"/>
      <c r="AS740" s="38"/>
      <c r="AT740" s="38"/>
      <c r="AU740" s="38"/>
      <c r="AV740" s="38"/>
      <c r="AW740" s="38"/>
    </row>
    <row r="741" spans="2:49" x14ac:dyDescent="0.2"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  <c r="AR741" s="38"/>
      <c r="AS741" s="38"/>
      <c r="AT741" s="38"/>
      <c r="AU741" s="38"/>
      <c r="AV741" s="38"/>
      <c r="AW741" s="38"/>
    </row>
    <row r="742" spans="2:49" x14ac:dyDescent="0.2"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  <c r="AR742" s="38"/>
      <c r="AS742" s="38"/>
      <c r="AT742" s="38"/>
      <c r="AU742" s="38"/>
      <c r="AV742" s="38"/>
      <c r="AW742" s="38"/>
    </row>
    <row r="743" spans="2:49" x14ac:dyDescent="0.2"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  <c r="AR743" s="38"/>
      <c r="AS743" s="38"/>
      <c r="AT743" s="38"/>
      <c r="AU743" s="38"/>
      <c r="AV743" s="38"/>
      <c r="AW743" s="38"/>
    </row>
    <row r="744" spans="2:49" x14ac:dyDescent="0.2"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  <c r="AR744" s="38"/>
      <c r="AS744" s="38"/>
      <c r="AT744" s="38"/>
      <c r="AU744" s="38"/>
      <c r="AV744" s="38"/>
      <c r="AW744" s="38"/>
    </row>
    <row r="745" spans="2:49" x14ac:dyDescent="0.2"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  <c r="AR745" s="38"/>
      <c r="AS745" s="38"/>
      <c r="AT745" s="38"/>
      <c r="AU745" s="38"/>
      <c r="AV745" s="38"/>
      <c r="AW745" s="38"/>
    </row>
    <row r="746" spans="2:49" x14ac:dyDescent="0.2"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  <c r="AR746" s="38"/>
      <c r="AS746" s="38"/>
      <c r="AT746" s="38"/>
      <c r="AU746" s="38"/>
      <c r="AV746" s="38"/>
      <c r="AW746" s="38"/>
    </row>
    <row r="747" spans="2:49" x14ac:dyDescent="0.2"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  <c r="AR747" s="38"/>
      <c r="AS747" s="38"/>
      <c r="AT747" s="38"/>
      <c r="AU747" s="38"/>
      <c r="AV747" s="38"/>
      <c r="AW747" s="38"/>
    </row>
    <row r="748" spans="2:49" x14ac:dyDescent="0.2"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  <c r="AR748" s="38"/>
      <c r="AS748" s="38"/>
      <c r="AT748" s="38"/>
      <c r="AU748" s="38"/>
      <c r="AV748" s="38"/>
      <c r="AW748" s="38"/>
    </row>
    <row r="749" spans="2:49" x14ac:dyDescent="0.2"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  <c r="AR749" s="38"/>
      <c r="AS749" s="38"/>
      <c r="AT749" s="38"/>
      <c r="AU749" s="38"/>
      <c r="AV749" s="38"/>
      <c r="AW749" s="38"/>
    </row>
    <row r="750" spans="2:49" x14ac:dyDescent="0.2"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</row>
    <row r="751" spans="2:49" x14ac:dyDescent="0.2"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</row>
    <row r="752" spans="2:49" x14ac:dyDescent="0.2"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  <c r="AU752" s="38"/>
      <c r="AV752" s="38"/>
      <c r="AW752" s="38"/>
    </row>
    <row r="753" spans="2:49" x14ac:dyDescent="0.2"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  <c r="AU753" s="38"/>
      <c r="AV753" s="38"/>
      <c r="AW753" s="38"/>
    </row>
    <row r="754" spans="2:49" x14ac:dyDescent="0.2"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  <c r="AU754" s="38"/>
      <c r="AV754" s="38"/>
      <c r="AW754" s="38"/>
    </row>
    <row r="755" spans="2:49" x14ac:dyDescent="0.2"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  <c r="AU755" s="38"/>
      <c r="AV755" s="38"/>
      <c r="AW755" s="38"/>
    </row>
    <row r="756" spans="2:49" x14ac:dyDescent="0.2"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  <c r="AU756" s="38"/>
      <c r="AV756" s="38"/>
      <c r="AW756" s="38"/>
    </row>
    <row r="757" spans="2:49" x14ac:dyDescent="0.2"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  <c r="AU757" s="38"/>
      <c r="AV757" s="38"/>
      <c r="AW757" s="38"/>
    </row>
    <row r="758" spans="2:49" x14ac:dyDescent="0.2"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  <c r="AU758" s="38"/>
      <c r="AV758" s="38"/>
      <c r="AW758" s="38"/>
    </row>
    <row r="759" spans="2:49" x14ac:dyDescent="0.2"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  <c r="AU759" s="38"/>
      <c r="AV759" s="38"/>
      <c r="AW759" s="38"/>
    </row>
    <row r="760" spans="2:49" x14ac:dyDescent="0.2"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  <c r="AU760" s="38"/>
      <c r="AV760" s="38"/>
      <c r="AW760" s="38"/>
    </row>
    <row r="761" spans="2:49" x14ac:dyDescent="0.2"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</row>
    <row r="762" spans="2:49" x14ac:dyDescent="0.2"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8"/>
      <c r="AT762" s="38"/>
      <c r="AU762" s="38"/>
      <c r="AV762" s="38"/>
      <c r="AW762" s="38"/>
    </row>
    <row r="763" spans="2:49" x14ac:dyDescent="0.2"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  <c r="AR763" s="38"/>
      <c r="AS763" s="38"/>
      <c r="AT763" s="38"/>
      <c r="AU763" s="38"/>
      <c r="AV763" s="38"/>
      <c r="AW763" s="38"/>
    </row>
    <row r="764" spans="2:49" x14ac:dyDescent="0.2"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38"/>
      <c r="AT764" s="38"/>
      <c r="AU764" s="38"/>
      <c r="AV764" s="38"/>
      <c r="AW764" s="38"/>
    </row>
    <row r="765" spans="2:49" x14ac:dyDescent="0.2"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  <c r="AU765" s="38"/>
      <c r="AV765" s="38"/>
      <c r="AW765" s="38"/>
    </row>
    <row r="766" spans="2:49" x14ac:dyDescent="0.2"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</row>
    <row r="767" spans="2:49" x14ac:dyDescent="0.2"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</row>
    <row r="768" spans="2:49" x14ac:dyDescent="0.2"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  <c r="AR768" s="38"/>
      <c r="AS768" s="38"/>
      <c r="AT768" s="38"/>
      <c r="AU768" s="38"/>
      <c r="AV768" s="38"/>
      <c r="AW768" s="38"/>
    </row>
    <row r="769" spans="2:49" x14ac:dyDescent="0.2"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  <c r="AR769" s="38"/>
      <c r="AS769" s="38"/>
      <c r="AT769" s="38"/>
      <c r="AU769" s="38"/>
      <c r="AV769" s="38"/>
      <c r="AW769" s="38"/>
    </row>
    <row r="770" spans="2:49" x14ac:dyDescent="0.2"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</row>
    <row r="771" spans="2:49" x14ac:dyDescent="0.2"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</row>
    <row r="772" spans="2:49" x14ac:dyDescent="0.2"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</row>
    <row r="773" spans="2:49" x14ac:dyDescent="0.2"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  <c r="AR773" s="38"/>
      <c r="AS773" s="38"/>
      <c r="AT773" s="38"/>
      <c r="AU773" s="38"/>
      <c r="AV773" s="38"/>
      <c r="AW773" s="38"/>
    </row>
    <row r="774" spans="2:49" x14ac:dyDescent="0.2"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</row>
    <row r="775" spans="2:49" x14ac:dyDescent="0.2"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  <c r="AR775" s="38"/>
      <c r="AS775" s="38"/>
      <c r="AT775" s="38"/>
      <c r="AU775" s="38"/>
      <c r="AV775" s="38"/>
      <c r="AW775" s="38"/>
    </row>
    <row r="776" spans="2:49" x14ac:dyDescent="0.2"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</row>
    <row r="777" spans="2:49" x14ac:dyDescent="0.2"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</row>
    <row r="778" spans="2:49" x14ac:dyDescent="0.2"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  <c r="AR778" s="38"/>
      <c r="AS778" s="38"/>
      <c r="AT778" s="38"/>
      <c r="AU778" s="38"/>
      <c r="AV778" s="38"/>
      <c r="AW778" s="38"/>
    </row>
    <row r="779" spans="2:49" x14ac:dyDescent="0.2"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</row>
    <row r="780" spans="2:49" x14ac:dyDescent="0.2"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</row>
    <row r="781" spans="2:49" x14ac:dyDescent="0.2"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</row>
    <row r="782" spans="2:49" x14ac:dyDescent="0.2"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</row>
    <row r="783" spans="2:49" x14ac:dyDescent="0.2"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  <c r="AR783" s="38"/>
      <c r="AS783" s="38"/>
      <c r="AT783" s="38"/>
      <c r="AU783" s="38"/>
      <c r="AV783" s="38"/>
      <c r="AW783" s="38"/>
    </row>
    <row r="784" spans="2:49" x14ac:dyDescent="0.2"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  <c r="AR784" s="38"/>
      <c r="AS784" s="38"/>
      <c r="AT784" s="38"/>
      <c r="AU784" s="38"/>
      <c r="AV784" s="38"/>
      <c r="AW784" s="38"/>
    </row>
    <row r="785" spans="2:49" x14ac:dyDescent="0.2"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  <c r="AR785" s="38"/>
      <c r="AS785" s="38"/>
      <c r="AT785" s="38"/>
      <c r="AU785" s="38"/>
      <c r="AV785" s="38"/>
      <c r="AW785" s="38"/>
    </row>
    <row r="786" spans="2:49" x14ac:dyDescent="0.2"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  <c r="AR786" s="38"/>
      <c r="AS786" s="38"/>
      <c r="AT786" s="38"/>
      <c r="AU786" s="38"/>
      <c r="AV786" s="38"/>
      <c r="AW786" s="38"/>
    </row>
    <row r="787" spans="2:49" x14ac:dyDescent="0.2"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  <c r="AR787" s="38"/>
      <c r="AS787" s="38"/>
      <c r="AT787" s="38"/>
      <c r="AU787" s="38"/>
      <c r="AV787" s="38"/>
      <c r="AW787" s="38"/>
    </row>
    <row r="788" spans="2:49" x14ac:dyDescent="0.2"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  <c r="AR788" s="38"/>
      <c r="AS788" s="38"/>
      <c r="AT788" s="38"/>
      <c r="AU788" s="38"/>
      <c r="AV788" s="38"/>
      <c r="AW788" s="38"/>
    </row>
    <row r="789" spans="2:49" x14ac:dyDescent="0.2"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  <c r="AR789" s="38"/>
      <c r="AS789" s="38"/>
      <c r="AT789" s="38"/>
      <c r="AU789" s="38"/>
      <c r="AV789" s="38"/>
      <c r="AW789" s="38"/>
    </row>
    <row r="790" spans="2:49" x14ac:dyDescent="0.2"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  <c r="AR790" s="38"/>
      <c r="AS790" s="38"/>
      <c r="AT790" s="38"/>
      <c r="AU790" s="38"/>
      <c r="AV790" s="38"/>
      <c r="AW790" s="38"/>
    </row>
    <row r="791" spans="2:49" x14ac:dyDescent="0.2"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  <c r="AR791" s="38"/>
      <c r="AS791" s="38"/>
      <c r="AT791" s="38"/>
      <c r="AU791" s="38"/>
      <c r="AV791" s="38"/>
      <c r="AW791" s="38"/>
    </row>
    <row r="792" spans="2:49" x14ac:dyDescent="0.2"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  <c r="AR792" s="38"/>
      <c r="AS792" s="38"/>
      <c r="AT792" s="38"/>
      <c r="AU792" s="38"/>
      <c r="AV792" s="38"/>
      <c r="AW792" s="38"/>
    </row>
    <row r="793" spans="2:49" x14ac:dyDescent="0.2"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  <c r="AR793" s="38"/>
      <c r="AS793" s="38"/>
      <c r="AT793" s="38"/>
      <c r="AU793" s="38"/>
      <c r="AV793" s="38"/>
      <c r="AW793" s="38"/>
    </row>
    <row r="794" spans="2:49" x14ac:dyDescent="0.2"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  <c r="AR794" s="38"/>
      <c r="AS794" s="38"/>
      <c r="AT794" s="38"/>
      <c r="AU794" s="38"/>
      <c r="AV794" s="38"/>
      <c r="AW794" s="38"/>
    </row>
    <row r="795" spans="2:49" x14ac:dyDescent="0.2"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  <c r="AR795" s="38"/>
      <c r="AS795" s="38"/>
      <c r="AT795" s="38"/>
      <c r="AU795" s="38"/>
      <c r="AV795" s="38"/>
      <c r="AW795" s="38"/>
    </row>
    <row r="796" spans="2:49" x14ac:dyDescent="0.2"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  <c r="AR796" s="38"/>
      <c r="AS796" s="38"/>
      <c r="AT796" s="38"/>
      <c r="AU796" s="38"/>
      <c r="AV796" s="38"/>
      <c r="AW796" s="38"/>
    </row>
    <row r="797" spans="2:49" x14ac:dyDescent="0.2"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  <c r="AR797" s="38"/>
      <c r="AS797" s="38"/>
      <c r="AT797" s="38"/>
      <c r="AU797" s="38"/>
      <c r="AV797" s="38"/>
      <c r="AW797" s="38"/>
    </row>
    <row r="798" spans="2:49" x14ac:dyDescent="0.2"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  <c r="AR798" s="38"/>
      <c r="AS798" s="38"/>
      <c r="AT798" s="38"/>
      <c r="AU798" s="38"/>
      <c r="AV798" s="38"/>
      <c r="AW798" s="38"/>
    </row>
    <row r="799" spans="2:49" x14ac:dyDescent="0.2"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  <c r="AR799" s="38"/>
      <c r="AS799" s="38"/>
      <c r="AT799" s="38"/>
      <c r="AU799" s="38"/>
      <c r="AV799" s="38"/>
      <c r="AW799" s="38"/>
    </row>
    <row r="800" spans="2:49" x14ac:dyDescent="0.2"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  <c r="AR800" s="38"/>
      <c r="AS800" s="38"/>
      <c r="AT800" s="38"/>
      <c r="AU800" s="38"/>
      <c r="AV800" s="38"/>
      <c r="AW800" s="38"/>
    </row>
    <row r="801" spans="2:49" x14ac:dyDescent="0.2"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  <c r="AU801" s="38"/>
      <c r="AV801" s="38"/>
      <c r="AW801" s="38"/>
    </row>
    <row r="802" spans="2:49" x14ac:dyDescent="0.2"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  <c r="AR802" s="38"/>
      <c r="AS802" s="38"/>
      <c r="AT802" s="38"/>
      <c r="AU802" s="38"/>
      <c r="AV802" s="38"/>
      <c r="AW802" s="38"/>
    </row>
    <row r="803" spans="2:49" x14ac:dyDescent="0.2"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  <c r="AU803" s="38"/>
      <c r="AV803" s="38"/>
      <c r="AW803" s="38"/>
    </row>
    <row r="804" spans="2:49" x14ac:dyDescent="0.2"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  <c r="AR804" s="38"/>
      <c r="AS804" s="38"/>
      <c r="AT804" s="38"/>
      <c r="AU804" s="38"/>
      <c r="AV804" s="38"/>
      <c r="AW804" s="38"/>
    </row>
    <row r="805" spans="2:49" x14ac:dyDescent="0.2"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  <c r="AR805" s="38"/>
      <c r="AS805" s="38"/>
      <c r="AT805" s="38"/>
      <c r="AU805" s="38"/>
      <c r="AV805" s="38"/>
      <c r="AW805" s="38"/>
    </row>
    <row r="806" spans="2:49" x14ac:dyDescent="0.2"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  <c r="AR806" s="38"/>
      <c r="AS806" s="38"/>
      <c r="AT806" s="38"/>
      <c r="AU806" s="38"/>
      <c r="AV806" s="38"/>
      <c r="AW806" s="38"/>
    </row>
    <row r="807" spans="2:49" x14ac:dyDescent="0.2"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  <c r="AR807" s="38"/>
      <c r="AS807" s="38"/>
      <c r="AT807" s="38"/>
      <c r="AU807" s="38"/>
      <c r="AV807" s="38"/>
      <c r="AW807" s="38"/>
    </row>
    <row r="808" spans="2:49" x14ac:dyDescent="0.2"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  <c r="AR808" s="38"/>
      <c r="AS808" s="38"/>
      <c r="AT808" s="38"/>
      <c r="AU808" s="38"/>
      <c r="AV808" s="38"/>
      <c r="AW808" s="38"/>
    </row>
    <row r="809" spans="2:49" x14ac:dyDescent="0.2"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  <c r="AR809" s="38"/>
      <c r="AS809" s="38"/>
      <c r="AT809" s="38"/>
      <c r="AU809" s="38"/>
      <c r="AV809" s="38"/>
      <c r="AW809" s="38"/>
    </row>
    <row r="810" spans="2:49" x14ac:dyDescent="0.2"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  <c r="AR810" s="38"/>
      <c r="AS810" s="38"/>
      <c r="AT810" s="38"/>
      <c r="AU810" s="38"/>
      <c r="AV810" s="38"/>
      <c r="AW810" s="38"/>
    </row>
    <row r="811" spans="2:49" x14ac:dyDescent="0.2"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  <c r="AR811" s="38"/>
      <c r="AS811" s="38"/>
      <c r="AT811" s="38"/>
      <c r="AU811" s="38"/>
      <c r="AV811" s="38"/>
      <c r="AW811" s="38"/>
    </row>
    <row r="812" spans="2:49" x14ac:dyDescent="0.2"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  <c r="AR812" s="38"/>
      <c r="AS812" s="38"/>
      <c r="AT812" s="38"/>
      <c r="AU812" s="38"/>
      <c r="AV812" s="38"/>
      <c r="AW812" s="38"/>
    </row>
    <row r="813" spans="2:49" x14ac:dyDescent="0.2"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8"/>
      <c r="AS813" s="38"/>
      <c r="AT813" s="38"/>
      <c r="AU813" s="38"/>
      <c r="AV813" s="38"/>
      <c r="AW813" s="38"/>
    </row>
    <row r="814" spans="2:49" x14ac:dyDescent="0.2"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  <c r="AR814" s="38"/>
      <c r="AS814" s="38"/>
      <c r="AT814" s="38"/>
      <c r="AU814" s="38"/>
      <c r="AV814" s="38"/>
      <c r="AW814" s="38"/>
    </row>
    <row r="815" spans="2:49" x14ac:dyDescent="0.2"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8"/>
      <c r="AS815" s="38"/>
      <c r="AT815" s="38"/>
      <c r="AU815" s="38"/>
      <c r="AV815" s="38"/>
      <c r="AW815" s="38"/>
    </row>
    <row r="816" spans="2:49" x14ac:dyDescent="0.2"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  <c r="AU816" s="38"/>
      <c r="AV816" s="38"/>
      <c r="AW816" s="38"/>
    </row>
    <row r="817" spans="2:49" x14ac:dyDescent="0.2"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  <c r="AU817" s="38"/>
      <c r="AV817" s="38"/>
      <c r="AW817" s="38"/>
    </row>
    <row r="818" spans="2:49" x14ac:dyDescent="0.2"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  <c r="AU818" s="38"/>
      <c r="AV818" s="38"/>
      <c r="AW818" s="38"/>
    </row>
    <row r="819" spans="2:49" x14ac:dyDescent="0.2"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  <c r="AU819" s="38"/>
      <c r="AV819" s="38"/>
      <c r="AW819" s="38"/>
    </row>
    <row r="820" spans="2:49" x14ac:dyDescent="0.2"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  <c r="AR820" s="38"/>
      <c r="AS820" s="38"/>
      <c r="AT820" s="38"/>
      <c r="AU820" s="38"/>
      <c r="AV820" s="38"/>
      <c r="AW820" s="38"/>
    </row>
    <row r="821" spans="2:49" x14ac:dyDescent="0.2"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  <c r="AR821" s="38"/>
      <c r="AS821" s="38"/>
      <c r="AT821" s="38"/>
      <c r="AU821" s="38"/>
      <c r="AV821" s="38"/>
      <c r="AW821" s="38"/>
    </row>
    <row r="822" spans="2:49" x14ac:dyDescent="0.2"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  <c r="AR822" s="38"/>
      <c r="AS822" s="38"/>
      <c r="AT822" s="38"/>
      <c r="AU822" s="38"/>
      <c r="AV822" s="38"/>
      <c r="AW822" s="38"/>
    </row>
    <row r="823" spans="2:49" x14ac:dyDescent="0.2"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  <c r="AU823" s="38"/>
      <c r="AV823" s="38"/>
      <c r="AW823" s="38"/>
    </row>
    <row r="824" spans="2:49" x14ac:dyDescent="0.2"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  <c r="AR824" s="38"/>
      <c r="AS824" s="38"/>
      <c r="AT824" s="38"/>
      <c r="AU824" s="38"/>
      <c r="AV824" s="38"/>
      <c r="AW824" s="38"/>
    </row>
    <row r="825" spans="2:49" x14ac:dyDescent="0.2"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  <c r="AR825" s="38"/>
      <c r="AS825" s="38"/>
      <c r="AT825" s="38"/>
      <c r="AU825" s="38"/>
      <c r="AV825" s="38"/>
      <c r="AW825" s="38"/>
    </row>
    <row r="826" spans="2:49" x14ac:dyDescent="0.2"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  <c r="AR826" s="38"/>
      <c r="AS826" s="38"/>
      <c r="AT826" s="38"/>
      <c r="AU826" s="38"/>
      <c r="AV826" s="38"/>
      <c r="AW826" s="38"/>
    </row>
    <row r="827" spans="2:49" x14ac:dyDescent="0.2"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  <c r="AR827" s="38"/>
      <c r="AS827" s="38"/>
      <c r="AT827" s="38"/>
      <c r="AU827" s="38"/>
      <c r="AV827" s="38"/>
      <c r="AW827" s="38"/>
    </row>
    <row r="828" spans="2:49" x14ac:dyDescent="0.2"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  <c r="AR828" s="38"/>
      <c r="AS828" s="38"/>
      <c r="AT828" s="38"/>
      <c r="AU828" s="38"/>
      <c r="AV828" s="38"/>
      <c r="AW828" s="38"/>
    </row>
    <row r="829" spans="2:49" x14ac:dyDescent="0.2"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  <c r="AR829" s="38"/>
      <c r="AS829" s="38"/>
      <c r="AT829" s="38"/>
      <c r="AU829" s="38"/>
      <c r="AV829" s="38"/>
      <c r="AW829" s="38"/>
    </row>
    <row r="830" spans="2:49" x14ac:dyDescent="0.2"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  <c r="AR830" s="38"/>
      <c r="AS830" s="38"/>
      <c r="AT830" s="38"/>
      <c r="AU830" s="38"/>
      <c r="AV830" s="38"/>
      <c r="AW830" s="38"/>
    </row>
    <row r="831" spans="2:49" x14ac:dyDescent="0.2"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  <c r="AR831" s="38"/>
      <c r="AS831" s="38"/>
      <c r="AT831" s="38"/>
      <c r="AU831" s="38"/>
      <c r="AV831" s="38"/>
      <c r="AW831" s="38"/>
    </row>
    <row r="832" spans="2:49" x14ac:dyDescent="0.2"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  <c r="AR832" s="38"/>
      <c r="AS832" s="38"/>
      <c r="AT832" s="38"/>
      <c r="AU832" s="38"/>
      <c r="AV832" s="38"/>
      <c r="AW832" s="38"/>
    </row>
    <row r="833" spans="2:49" x14ac:dyDescent="0.2"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  <c r="AR833" s="38"/>
      <c r="AS833" s="38"/>
      <c r="AT833" s="38"/>
      <c r="AU833" s="38"/>
      <c r="AV833" s="38"/>
      <c r="AW833" s="38"/>
    </row>
    <row r="834" spans="2:49" x14ac:dyDescent="0.2"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  <c r="AR834" s="38"/>
      <c r="AS834" s="38"/>
      <c r="AT834" s="38"/>
      <c r="AU834" s="38"/>
      <c r="AV834" s="38"/>
      <c r="AW834" s="38"/>
    </row>
    <row r="835" spans="2:49" x14ac:dyDescent="0.2"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  <c r="AR835" s="38"/>
      <c r="AS835" s="38"/>
      <c r="AT835" s="38"/>
      <c r="AU835" s="38"/>
      <c r="AV835" s="38"/>
      <c r="AW835" s="38"/>
    </row>
    <row r="836" spans="2:49" x14ac:dyDescent="0.2"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</row>
    <row r="837" spans="2:49" x14ac:dyDescent="0.2"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  <c r="AR837" s="38"/>
      <c r="AS837" s="38"/>
      <c r="AT837" s="38"/>
      <c r="AU837" s="38"/>
      <c r="AV837" s="38"/>
      <c r="AW837" s="38"/>
    </row>
    <row r="838" spans="2:49" x14ac:dyDescent="0.2"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  <c r="AR838" s="38"/>
      <c r="AS838" s="38"/>
      <c r="AT838" s="38"/>
      <c r="AU838" s="38"/>
      <c r="AV838" s="38"/>
      <c r="AW838" s="38"/>
    </row>
    <row r="839" spans="2:49" x14ac:dyDescent="0.2"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38"/>
      <c r="AT839" s="38"/>
      <c r="AU839" s="38"/>
      <c r="AV839" s="38"/>
      <c r="AW839" s="38"/>
    </row>
    <row r="840" spans="2:49" x14ac:dyDescent="0.2"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  <c r="AR840" s="38"/>
      <c r="AS840" s="38"/>
      <c r="AT840" s="38"/>
      <c r="AU840" s="38"/>
      <c r="AV840" s="38"/>
      <c r="AW840" s="38"/>
    </row>
    <row r="841" spans="2:49" x14ac:dyDescent="0.2"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  <c r="AR841" s="38"/>
      <c r="AS841" s="38"/>
      <c r="AT841" s="38"/>
      <c r="AU841" s="38"/>
      <c r="AV841" s="38"/>
      <c r="AW841" s="38"/>
    </row>
    <row r="842" spans="2:49" x14ac:dyDescent="0.2"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</row>
    <row r="843" spans="2:49" x14ac:dyDescent="0.2"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  <c r="AR843" s="38"/>
      <c r="AS843" s="38"/>
      <c r="AT843" s="38"/>
      <c r="AU843" s="38"/>
      <c r="AV843" s="38"/>
      <c r="AW843" s="38"/>
    </row>
    <row r="844" spans="2:49" x14ac:dyDescent="0.2"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  <c r="AU844" s="38"/>
      <c r="AV844" s="38"/>
      <c r="AW844" s="38"/>
    </row>
    <row r="845" spans="2:49" x14ac:dyDescent="0.2"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  <c r="AR845" s="38"/>
      <c r="AS845" s="38"/>
      <c r="AT845" s="38"/>
      <c r="AU845" s="38"/>
      <c r="AV845" s="38"/>
      <c r="AW845" s="38"/>
    </row>
    <row r="846" spans="2:49" x14ac:dyDescent="0.2"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  <c r="AR846" s="38"/>
      <c r="AS846" s="38"/>
      <c r="AT846" s="38"/>
      <c r="AU846" s="38"/>
      <c r="AV846" s="38"/>
      <c r="AW846" s="38"/>
    </row>
    <row r="847" spans="2:49" x14ac:dyDescent="0.2"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  <c r="AR847" s="38"/>
      <c r="AS847" s="38"/>
      <c r="AT847" s="38"/>
      <c r="AU847" s="38"/>
      <c r="AV847" s="38"/>
      <c r="AW847" s="38"/>
    </row>
    <row r="848" spans="2:49" x14ac:dyDescent="0.2"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  <c r="AR848" s="38"/>
      <c r="AS848" s="38"/>
      <c r="AT848" s="38"/>
      <c r="AU848" s="38"/>
      <c r="AV848" s="38"/>
      <c r="AW848" s="38"/>
    </row>
    <row r="849" spans="2:49" x14ac:dyDescent="0.2"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  <c r="AR849" s="38"/>
      <c r="AS849" s="38"/>
      <c r="AT849" s="38"/>
      <c r="AU849" s="38"/>
      <c r="AV849" s="38"/>
      <c r="AW849" s="38"/>
    </row>
    <row r="850" spans="2:49" x14ac:dyDescent="0.2"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  <c r="AR850" s="38"/>
      <c r="AS850" s="38"/>
      <c r="AT850" s="38"/>
      <c r="AU850" s="38"/>
      <c r="AV850" s="38"/>
      <c r="AW850" s="38"/>
    </row>
    <row r="851" spans="2:49" x14ac:dyDescent="0.2"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  <c r="AR851" s="38"/>
      <c r="AS851" s="38"/>
      <c r="AT851" s="38"/>
      <c r="AU851" s="38"/>
      <c r="AV851" s="38"/>
      <c r="AW851" s="38"/>
    </row>
    <row r="852" spans="2:49" x14ac:dyDescent="0.2"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  <c r="AR852" s="38"/>
      <c r="AS852" s="38"/>
      <c r="AT852" s="38"/>
      <c r="AU852" s="38"/>
      <c r="AV852" s="38"/>
      <c r="AW852" s="38"/>
    </row>
    <row r="853" spans="2:49" x14ac:dyDescent="0.2"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  <c r="AR853" s="38"/>
      <c r="AS853" s="38"/>
      <c r="AT853" s="38"/>
      <c r="AU853" s="38"/>
      <c r="AV853" s="38"/>
      <c r="AW853" s="38"/>
    </row>
    <row r="854" spans="2:49" x14ac:dyDescent="0.2"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  <c r="AU854" s="38"/>
      <c r="AV854" s="38"/>
      <c r="AW854" s="38"/>
    </row>
    <row r="855" spans="2:49" x14ac:dyDescent="0.2"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  <c r="AU855" s="38"/>
      <c r="AV855" s="38"/>
      <c r="AW855" s="38"/>
    </row>
    <row r="856" spans="2:49" x14ac:dyDescent="0.2"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  <c r="AU856" s="38"/>
      <c r="AV856" s="38"/>
      <c r="AW856" s="38"/>
    </row>
    <row r="857" spans="2:49" x14ac:dyDescent="0.2"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  <c r="AR857" s="38"/>
      <c r="AS857" s="38"/>
      <c r="AT857" s="38"/>
      <c r="AU857" s="38"/>
      <c r="AV857" s="38"/>
      <c r="AW857" s="38"/>
    </row>
    <row r="858" spans="2:49" x14ac:dyDescent="0.2"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  <c r="AR858" s="38"/>
      <c r="AS858" s="38"/>
      <c r="AT858" s="38"/>
      <c r="AU858" s="38"/>
      <c r="AV858" s="38"/>
      <c r="AW858" s="38"/>
    </row>
    <row r="859" spans="2:49" x14ac:dyDescent="0.2"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  <c r="AU859" s="38"/>
      <c r="AV859" s="38"/>
      <c r="AW859" s="38"/>
    </row>
    <row r="860" spans="2:49" x14ac:dyDescent="0.2"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  <c r="AU860" s="38"/>
      <c r="AV860" s="38"/>
      <c r="AW860" s="38"/>
    </row>
    <row r="861" spans="2:49" x14ac:dyDescent="0.2"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  <c r="AU861" s="38"/>
      <c r="AV861" s="38"/>
      <c r="AW861" s="38"/>
    </row>
    <row r="862" spans="2:49" x14ac:dyDescent="0.2"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  <c r="AU862" s="38"/>
      <c r="AV862" s="38"/>
      <c r="AW862" s="38"/>
    </row>
    <row r="863" spans="2:49" x14ac:dyDescent="0.2"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  <c r="AR863" s="38"/>
      <c r="AS863" s="38"/>
      <c r="AT863" s="38"/>
      <c r="AU863" s="38"/>
      <c r="AV863" s="38"/>
      <c r="AW863" s="38"/>
    </row>
    <row r="864" spans="2:49" x14ac:dyDescent="0.2"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  <c r="AU864" s="38"/>
      <c r="AV864" s="38"/>
      <c r="AW864" s="38"/>
    </row>
    <row r="865" spans="2:49" x14ac:dyDescent="0.2"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  <c r="AR865" s="38"/>
      <c r="AS865" s="38"/>
      <c r="AT865" s="38"/>
      <c r="AU865" s="38"/>
      <c r="AV865" s="38"/>
      <c r="AW865" s="38"/>
    </row>
    <row r="866" spans="2:49" x14ac:dyDescent="0.2"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  <c r="AR866" s="38"/>
      <c r="AS866" s="38"/>
      <c r="AT866" s="38"/>
      <c r="AU866" s="38"/>
      <c r="AV866" s="38"/>
      <c r="AW866" s="38"/>
    </row>
    <row r="867" spans="2:49" x14ac:dyDescent="0.2"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  <c r="AR867" s="38"/>
      <c r="AS867" s="38"/>
      <c r="AT867" s="38"/>
      <c r="AU867" s="38"/>
      <c r="AV867" s="38"/>
      <c r="AW867" s="38"/>
    </row>
    <row r="868" spans="2:49" x14ac:dyDescent="0.2"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  <c r="AU868" s="38"/>
      <c r="AV868" s="38"/>
      <c r="AW868" s="38"/>
    </row>
    <row r="869" spans="2:49" x14ac:dyDescent="0.2"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  <c r="AR869" s="38"/>
      <c r="AS869" s="38"/>
      <c r="AT869" s="38"/>
      <c r="AU869" s="38"/>
      <c r="AV869" s="38"/>
      <c r="AW869" s="38"/>
    </row>
    <row r="870" spans="2:49" x14ac:dyDescent="0.2"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  <c r="AR870" s="38"/>
      <c r="AS870" s="38"/>
      <c r="AT870" s="38"/>
      <c r="AU870" s="38"/>
      <c r="AV870" s="38"/>
      <c r="AW870" s="38"/>
    </row>
    <row r="871" spans="2:49" x14ac:dyDescent="0.2"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  <c r="AR871" s="38"/>
      <c r="AS871" s="38"/>
      <c r="AT871" s="38"/>
      <c r="AU871" s="38"/>
      <c r="AV871" s="38"/>
      <c r="AW871" s="38"/>
    </row>
    <row r="872" spans="2:49" x14ac:dyDescent="0.2"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  <c r="AR872" s="38"/>
      <c r="AS872" s="38"/>
      <c r="AT872" s="38"/>
      <c r="AU872" s="38"/>
      <c r="AV872" s="38"/>
      <c r="AW872" s="38"/>
    </row>
    <row r="873" spans="2:49" x14ac:dyDescent="0.2"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  <c r="AR873" s="38"/>
      <c r="AS873" s="38"/>
      <c r="AT873" s="38"/>
      <c r="AU873" s="38"/>
      <c r="AV873" s="38"/>
      <c r="AW873" s="38"/>
    </row>
    <row r="874" spans="2:49" x14ac:dyDescent="0.2"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  <c r="AR874" s="38"/>
      <c r="AS874" s="38"/>
      <c r="AT874" s="38"/>
      <c r="AU874" s="38"/>
      <c r="AV874" s="38"/>
      <c r="AW874" s="38"/>
    </row>
    <row r="875" spans="2:49" x14ac:dyDescent="0.2"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  <c r="AR875" s="38"/>
      <c r="AS875" s="38"/>
      <c r="AT875" s="38"/>
      <c r="AU875" s="38"/>
      <c r="AV875" s="38"/>
      <c r="AW875" s="38"/>
    </row>
    <row r="876" spans="2:49" x14ac:dyDescent="0.2"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  <c r="AR876" s="38"/>
      <c r="AS876" s="38"/>
      <c r="AT876" s="38"/>
      <c r="AU876" s="38"/>
      <c r="AV876" s="38"/>
      <c r="AW876" s="38"/>
    </row>
    <row r="877" spans="2:49" x14ac:dyDescent="0.2"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  <c r="AR877" s="38"/>
      <c r="AS877" s="38"/>
      <c r="AT877" s="38"/>
      <c r="AU877" s="38"/>
      <c r="AV877" s="38"/>
      <c r="AW877" s="38"/>
    </row>
    <row r="878" spans="2:49" x14ac:dyDescent="0.2"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  <c r="AR878" s="38"/>
      <c r="AS878" s="38"/>
      <c r="AT878" s="38"/>
      <c r="AU878" s="38"/>
      <c r="AV878" s="38"/>
      <c r="AW878" s="38"/>
    </row>
    <row r="879" spans="2:49" x14ac:dyDescent="0.2"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  <c r="AR879" s="38"/>
      <c r="AS879" s="38"/>
      <c r="AT879" s="38"/>
      <c r="AU879" s="38"/>
      <c r="AV879" s="38"/>
      <c r="AW879" s="38"/>
    </row>
    <row r="880" spans="2:49" x14ac:dyDescent="0.2"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  <c r="AR880" s="38"/>
      <c r="AS880" s="38"/>
      <c r="AT880" s="38"/>
      <c r="AU880" s="38"/>
      <c r="AV880" s="38"/>
      <c r="AW880" s="38"/>
    </row>
    <row r="881" spans="7:49" x14ac:dyDescent="0.2"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  <c r="AR881" s="38"/>
      <c r="AS881" s="38"/>
      <c r="AT881" s="38"/>
      <c r="AU881" s="38"/>
      <c r="AV881" s="38"/>
      <c r="AW881" s="38"/>
    </row>
  </sheetData>
  <mergeCells count="10">
    <mergeCell ref="B1:D1"/>
    <mergeCell ref="E1:I1"/>
    <mergeCell ref="A6:A57"/>
    <mergeCell ref="G4:G5"/>
    <mergeCell ref="H4:H5"/>
    <mergeCell ref="I4:I5"/>
    <mergeCell ref="A2:B2"/>
    <mergeCell ref="D2:E2"/>
    <mergeCell ref="A4:F4"/>
    <mergeCell ref="A3:I3"/>
  </mergeCells>
  <pageMargins left="0.7" right="0.7" top="0.75" bottom="0.75" header="0.3" footer="0.3"/>
  <pageSetup paperSize="9" scale="55" orientation="portrait" horizontalDpi="0" verticalDpi="0" r:id="rId1"/>
  <rowBreaks count="1" manualBreakCount="1">
    <brk id="15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ФИТИНГИ НПВХ</vt:lpstr>
      <vt:lpstr>Трубы НПВХ</vt:lpstr>
      <vt:lpstr>'Трубы НПВХ'!Область_печати</vt:lpstr>
      <vt:lpstr>'ФИТИНГИ НПВХ'!Область_печати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 Э</dc:creator>
  <cp:lastModifiedBy>-</cp:lastModifiedBy>
  <cp:revision>1</cp:revision>
  <cp:lastPrinted>2026-01-12T13:12:01Z</cp:lastPrinted>
  <dcterms:created xsi:type="dcterms:W3CDTF">2025-03-11T09:38:35Z</dcterms:created>
  <dcterms:modified xsi:type="dcterms:W3CDTF">2026-09-30T07:37:53Z</dcterms:modified>
</cp:coreProperties>
</file>